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3955" windowHeight="11055"/>
  </bookViews>
  <sheets>
    <sheet name="Лист1" sheetId="1" r:id="rId1"/>
  </sheets>
  <definedNames>
    <definedName name="_xlnm.Print_Titles" localSheetId="0">Лист1!$10:$12</definedName>
  </definedNames>
  <calcPr calcId="125725"/>
</workbook>
</file>

<file path=xl/calcChain.xml><?xml version="1.0" encoding="utf-8"?>
<calcChain xmlns="http://schemas.openxmlformats.org/spreadsheetml/2006/main">
  <c r="O40" i="1"/>
  <c r="I40"/>
  <c r="O39"/>
  <c r="I39"/>
  <c r="O38"/>
  <c r="I38"/>
  <c r="O37"/>
  <c r="I37"/>
  <c r="O36"/>
  <c r="I36"/>
  <c r="O35"/>
  <c r="I35"/>
  <c r="O34"/>
  <c r="I34"/>
  <c r="O33"/>
  <c r="I33"/>
  <c r="O32"/>
  <c r="I32"/>
  <c r="O31"/>
  <c r="I31"/>
  <c r="O30"/>
  <c r="I30"/>
  <c r="O29"/>
  <c r="I29"/>
  <c r="O28"/>
  <c r="I28"/>
  <c r="O27"/>
  <c r="I27"/>
  <c r="O26"/>
  <c r="I26"/>
  <c r="O25"/>
  <c r="I25"/>
  <c r="O24"/>
  <c r="I24"/>
  <c r="O23"/>
  <c r="I23"/>
  <c r="O22"/>
  <c r="I22"/>
  <c r="O21"/>
  <c r="I21"/>
  <c r="O20"/>
  <c r="I20"/>
  <c r="O19"/>
  <c r="I19"/>
  <c r="O18"/>
  <c r="I18"/>
  <c r="O17"/>
  <c r="I17"/>
  <c r="O16"/>
  <c r="I16"/>
  <c r="O15"/>
  <c r="I15"/>
  <c r="O14"/>
  <c r="I14"/>
  <c r="O13"/>
  <c r="I13"/>
</calcChain>
</file>

<file path=xl/sharedStrings.xml><?xml version="1.0" encoding="utf-8"?>
<sst xmlns="http://schemas.openxmlformats.org/spreadsheetml/2006/main" count="105" uniqueCount="74">
  <si>
    <t>тис. 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</si>
  <si>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</si>
  <si>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</si>
  <si>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</si>
  <si>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</si>
  <si>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</si>
  <si>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</si>
  <si>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</si>
  <si>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% викон.</t>
  </si>
  <si>
    <t>2024 рік (дата факту 31.03.2024)</t>
  </si>
  <si>
    <t>0458300000</t>
  </si>
  <si>
    <t>10000000</t>
  </si>
  <si>
    <t>Податкові надходження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</si>
  <si>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</si>
  <si>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</si>
  <si>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</si>
  <si>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</si>
  <si>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</si>
  <si>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</si>
  <si>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</si>
  <si>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</si>
  <si>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</si>
  <si>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</si>
  <si>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</si>
  <si>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</si>
  <si>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24000000</t>
  </si>
  <si>
    <t>Інші неподаткові надходження</t>
  </si>
  <si>
    <t>24060000</t>
  </si>
  <si>
    <t>Інші надходження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</si>
  <si>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</si>
  <si>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</si>
  <si>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</si>
  <si>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</si>
  <si>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</si>
  <si>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</si>
  <si>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</si>
  <si>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</si>
  <si>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</si>
  <si>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</si>
  <si>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</si>
  <si>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</si>
  <si>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</si>
  <si>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</si>
  <si>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</si>
  <si>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</si>
  <si>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</si>
  <si>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</si>
  <si>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40000000</t>
  </si>
  <si>
    <t>Офіційні трансферти</t>
  </si>
  <si>
    <t>41000000</t>
  </si>
  <si>
    <t>Від органів державного управління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</si>
  <si>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</si>
  <si>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</si>
  <si>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</si>
  <si>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</si>
  <si>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</si>
  <si>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</si>
  <si>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 xml:space="preserve">Усього </t>
  </si>
  <si>
    <t>Додаток 2</t>
  </si>
  <si>
    <t>до пояснювальної записки</t>
  </si>
  <si>
    <t>Новопільської сільської територіальної громади</t>
  </si>
  <si>
    <t>(спеціальний  фонд з урахуванням міжбюджетних трансфертів)</t>
  </si>
  <si>
    <t>Начальник фінансового управління                                                                                                                                                  Лілія КУЧМА</t>
  </si>
  <si>
    <t>за І квартал 2025 року</t>
  </si>
  <si>
    <t>2025 рік (дата факту 31.03.2025)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</si>
  <si>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</si>
  <si>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</si>
  <si>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</si>
  <si>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</si>
  <si>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</si>
  <si>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</si>
  <si>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</si>
  <si>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</si>
  <si>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Порівняльний аналіз виконання плану по доходах за І квартал  2024- 2025 роки</t>
  </si>
</sst>
</file>

<file path=xl/styles.xml><?xml version="1.0" encoding="utf-8"?>
<styleSheet xmlns="http://schemas.openxmlformats.org/spreadsheetml/2006/main">
  <numFmts count="1">
    <numFmt numFmtId="164" formatCode="#,##0.000"/>
  </numFmts>
  <fonts count="9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5" fillId="0" borderId="0" xfId="0" applyNumberFormat="1" applyFont="1" applyAlignment="1">
      <alignment horizontal="right"/>
    </xf>
    <xf numFmtId="0" fontId="0" fillId="0" borderId="0" xfId="0" applyBorder="1" applyAlignment="1">
      <alignment vertical="center"/>
    </xf>
    <xf numFmtId="164" fontId="6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4" fontId="6" fillId="3" borderId="1" xfId="0" applyNumberFormat="1" applyFont="1" applyFill="1" applyBorder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3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3"/>
  <sheetViews>
    <sheetView tabSelected="1" topLeftCell="D1" workbookViewId="0">
      <selection activeCell="K16" sqref="K16"/>
    </sheetView>
  </sheetViews>
  <sheetFormatPr defaultRowHeight="12.75"/>
  <cols>
    <col min="1" max="1" width="0" hidden="1" customWidth="1"/>
    <col min="2" max="3" width="12.28515625" style="8" customWidth="1"/>
    <col min="4" max="4" width="50.7109375" style="3" customWidth="1"/>
    <col min="5" max="7" width="16" style="4" customWidth="1"/>
    <col min="8" max="8" width="13.5703125" style="4" customWidth="1"/>
    <col min="9" max="9" width="10.5703125" style="4" customWidth="1"/>
    <col min="10" max="10" width="3.85546875" style="4" customWidth="1"/>
    <col min="11" max="12" width="16" style="4" customWidth="1"/>
    <col min="13" max="14" width="13.85546875" style="4" customWidth="1"/>
    <col min="15" max="15" width="13.140625" customWidth="1"/>
  </cols>
  <sheetData>
    <row r="1" spans="1:15" s="10" customFormat="1" ht="13.5">
      <c r="B1" s="16"/>
      <c r="C1" s="16"/>
      <c r="D1" s="13"/>
      <c r="E1" s="14"/>
      <c r="F1" s="14"/>
      <c r="G1" s="14"/>
      <c r="H1" s="14"/>
      <c r="I1" s="14"/>
      <c r="J1" s="14"/>
      <c r="K1" s="14"/>
      <c r="L1" s="19" t="s">
        <v>58</v>
      </c>
      <c r="M1" s="20"/>
      <c r="N1" s="20"/>
    </row>
    <row r="2" spans="1:15" ht="14.25" customHeight="1">
      <c r="B2" s="9"/>
      <c r="L2" s="26" t="s">
        <v>59</v>
      </c>
      <c r="M2" s="27"/>
      <c r="N2" s="27"/>
    </row>
    <row r="3" spans="1:15" ht="13.5">
      <c r="B3" s="9"/>
      <c r="L3" s="19" t="s">
        <v>63</v>
      </c>
      <c r="M3" s="20"/>
      <c r="N3" s="20"/>
    </row>
    <row r="4" spans="1:15">
      <c r="B4" s="1"/>
      <c r="C4" s="1"/>
      <c r="D4" s="2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s="10" customFormat="1">
      <c r="B5" s="11"/>
      <c r="C5" s="11"/>
      <c r="D5" s="12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5" s="10" customFormat="1" ht="20.25">
      <c r="B6" s="23" t="s">
        <v>73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5" ht="20.25">
      <c r="B7" s="23" t="s">
        <v>60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5">
      <c r="B8" s="24" t="s">
        <v>61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5">
      <c r="B9" s="16"/>
      <c r="C9" s="16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7" t="s">
        <v>0</v>
      </c>
    </row>
    <row r="10" spans="1:15" ht="15.75">
      <c r="A10" s="6"/>
      <c r="B10" s="28" t="s">
        <v>1</v>
      </c>
      <c r="C10" s="28" t="s">
        <v>2</v>
      </c>
      <c r="D10" s="29" t="s">
        <v>3</v>
      </c>
      <c r="E10" s="30" t="s">
        <v>9</v>
      </c>
      <c r="F10" s="30"/>
      <c r="G10" s="30"/>
      <c r="H10" s="30"/>
      <c r="I10" s="30"/>
      <c r="J10" s="31"/>
      <c r="K10" s="30" t="s">
        <v>64</v>
      </c>
      <c r="L10" s="30"/>
      <c r="M10" s="30"/>
      <c r="N10" s="30"/>
      <c r="O10" s="30"/>
    </row>
    <row r="11" spans="1:15" ht="50.25" customHeight="1">
      <c r="A11" s="6"/>
      <c r="B11" s="28"/>
      <c r="C11" s="28"/>
      <c r="D11" s="29"/>
      <c r="E11" s="32" t="s">
        <v>4</v>
      </c>
      <c r="F11" s="32" t="s">
        <v>5</v>
      </c>
      <c r="G11" s="32" t="s">
        <v>6</v>
      </c>
      <c r="H11" s="33" t="s">
        <v>7</v>
      </c>
      <c r="I11" s="34" t="s">
        <v>8</v>
      </c>
      <c r="J11" s="31"/>
      <c r="K11" s="32" t="s">
        <v>4</v>
      </c>
      <c r="L11" s="32" t="s">
        <v>5</v>
      </c>
      <c r="M11" s="32" t="s">
        <v>6</v>
      </c>
      <c r="N11" s="33" t="s">
        <v>7</v>
      </c>
      <c r="O11" s="34" t="s">
        <v>8</v>
      </c>
    </row>
    <row r="12" spans="1:15" ht="15.75">
      <c r="A12" s="6"/>
      <c r="B12" s="35">
        <v>1</v>
      </c>
      <c r="C12" s="35">
        <v>2</v>
      </c>
      <c r="D12" s="36">
        <v>3</v>
      </c>
      <c r="E12" s="35">
        <v>9</v>
      </c>
      <c r="F12" s="35">
        <v>10</v>
      </c>
      <c r="G12" s="35">
        <v>11</v>
      </c>
      <c r="H12" s="35">
        <v>12</v>
      </c>
      <c r="I12" s="37">
        <v>13</v>
      </c>
      <c r="J12" s="38"/>
      <c r="K12" s="35">
        <v>14</v>
      </c>
      <c r="L12" s="35">
        <v>15</v>
      </c>
      <c r="M12" s="35">
        <v>16</v>
      </c>
      <c r="N12" s="35">
        <v>17</v>
      </c>
      <c r="O12" s="37">
        <v>18</v>
      </c>
    </row>
    <row r="13" spans="1:15" ht="15.75">
      <c r="A13" s="7">
        <v>1</v>
      </c>
      <c r="B13" s="39" t="s">
        <v>10</v>
      </c>
      <c r="C13" s="39" t="s">
        <v>11</v>
      </c>
      <c r="D13" s="40" t="s">
        <v>12</v>
      </c>
      <c r="E13" s="41">
        <v>5193</v>
      </c>
      <c r="F13" s="41">
        <v>5193</v>
      </c>
      <c r="G13" s="41">
        <v>1223.25</v>
      </c>
      <c r="H13" s="41">
        <v>1109.6978100000001</v>
      </c>
      <c r="I13" s="42">
        <f t="shared" ref="I13:I40" si="0">IF(G13=0,0,H13/G13*100)</f>
        <v>90.717172286940539</v>
      </c>
      <c r="J13" s="43"/>
      <c r="K13" s="41">
        <v>5475</v>
      </c>
      <c r="L13" s="41">
        <v>5475</v>
      </c>
      <c r="M13" s="41">
        <v>1443.75</v>
      </c>
      <c r="N13" s="41">
        <v>1177.3924199999999</v>
      </c>
      <c r="O13" s="42">
        <f t="shared" ref="O13:O40" si="1">IF(M13=0,0,N13/M13*100)</f>
        <v>81.550990129870129</v>
      </c>
    </row>
    <row r="14" spans="1:15" ht="15.75">
      <c r="A14" s="7">
        <v>1</v>
      </c>
      <c r="B14" s="39" t="s">
        <v>10</v>
      </c>
      <c r="C14" s="39" t="s">
        <v>13</v>
      </c>
      <c r="D14" s="40" t="s">
        <v>14</v>
      </c>
      <c r="E14" s="41">
        <v>5193</v>
      </c>
      <c r="F14" s="41">
        <v>5193</v>
      </c>
      <c r="G14" s="41">
        <v>1223.25</v>
      </c>
      <c r="H14" s="41">
        <v>1109.6978100000001</v>
      </c>
      <c r="I14" s="42">
        <f t="shared" si="0"/>
        <v>90.717172286940539</v>
      </c>
      <c r="J14" s="43"/>
      <c r="K14" s="41">
        <v>5475</v>
      </c>
      <c r="L14" s="41">
        <v>5475</v>
      </c>
      <c r="M14" s="41">
        <v>1443.75</v>
      </c>
      <c r="N14" s="41">
        <v>1177.3924199999999</v>
      </c>
      <c r="O14" s="42">
        <f t="shared" si="1"/>
        <v>81.550990129870129</v>
      </c>
    </row>
    <row r="15" spans="1:15" ht="15.75">
      <c r="A15" s="7">
        <v>1</v>
      </c>
      <c r="B15" s="39" t="s">
        <v>10</v>
      </c>
      <c r="C15" s="39" t="s">
        <v>15</v>
      </c>
      <c r="D15" s="40" t="s">
        <v>16</v>
      </c>
      <c r="E15" s="41">
        <v>5193</v>
      </c>
      <c r="F15" s="41">
        <v>5193</v>
      </c>
      <c r="G15" s="41">
        <v>1223.25</v>
      </c>
      <c r="H15" s="41">
        <v>1109.6978100000001</v>
      </c>
      <c r="I15" s="42">
        <f t="shared" si="0"/>
        <v>90.717172286940539</v>
      </c>
      <c r="J15" s="43"/>
      <c r="K15" s="41">
        <v>5475</v>
      </c>
      <c r="L15" s="41">
        <v>5475</v>
      </c>
      <c r="M15" s="41">
        <v>1443.75</v>
      </c>
      <c r="N15" s="41">
        <v>1177.3924199999999</v>
      </c>
      <c r="O15" s="42">
        <f t="shared" si="1"/>
        <v>81.550990129870129</v>
      </c>
    </row>
    <row r="16" spans="1:15" ht="78.75">
      <c r="A16" s="7">
        <v>0</v>
      </c>
      <c r="B16" s="39" t="s">
        <v>10</v>
      </c>
      <c r="C16" s="39" t="s">
        <v>17</v>
      </c>
      <c r="D16" s="40" t="s">
        <v>18</v>
      </c>
      <c r="E16" s="41">
        <v>93</v>
      </c>
      <c r="F16" s="41">
        <v>93</v>
      </c>
      <c r="G16" s="41">
        <v>23.25</v>
      </c>
      <c r="H16" s="41">
        <v>33.099550000000001</v>
      </c>
      <c r="I16" s="42">
        <f t="shared" si="0"/>
        <v>142.3636559139785</v>
      </c>
      <c r="J16" s="43"/>
      <c r="K16" s="41">
        <v>125</v>
      </c>
      <c r="L16" s="41">
        <v>125</v>
      </c>
      <c r="M16" s="41">
        <v>31.25</v>
      </c>
      <c r="N16" s="41">
        <v>21.444689999999998</v>
      </c>
      <c r="O16" s="42">
        <f t="shared" si="1"/>
        <v>68.623007999999999</v>
      </c>
    </row>
    <row r="17" spans="1:15" ht="31.5">
      <c r="A17" s="7">
        <v>0</v>
      </c>
      <c r="B17" s="39" t="s">
        <v>10</v>
      </c>
      <c r="C17" s="39" t="s">
        <v>19</v>
      </c>
      <c r="D17" s="40" t="s">
        <v>20</v>
      </c>
      <c r="E17" s="41">
        <v>3900</v>
      </c>
      <c r="F17" s="41">
        <v>3900</v>
      </c>
      <c r="G17" s="41">
        <v>900</v>
      </c>
      <c r="H17" s="41">
        <v>716.3098</v>
      </c>
      <c r="I17" s="42">
        <f t="shared" si="0"/>
        <v>79.589977777777776</v>
      </c>
      <c r="J17" s="43"/>
      <c r="K17" s="41">
        <v>4100</v>
      </c>
      <c r="L17" s="41">
        <v>4100</v>
      </c>
      <c r="M17" s="41">
        <v>1100</v>
      </c>
      <c r="N17" s="41">
        <v>1066.70208</v>
      </c>
      <c r="O17" s="42">
        <f t="shared" si="1"/>
        <v>96.972916363636358</v>
      </c>
    </row>
    <row r="18" spans="1:15" ht="63">
      <c r="A18" s="7">
        <v>0</v>
      </c>
      <c r="B18" s="39" t="s">
        <v>10</v>
      </c>
      <c r="C18" s="39" t="s">
        <v>21</v>
      </c>
      <c r="D18" s="40" t="s">
        <v>22</v>
      </c>
      <c r="E18" s="41">
        <v>1200</v>
      </c>
      <c r="F18" s="41">
        <v>1200</v>
      </c>
      <c r="G18" s="41">
        <v>300</v>
      </c>
      <c r="H18" s="41">
        <v>360.28846000000004</v>
      </c>
      <c r="I18" s="42">
        <f t="shared" si="0"/>
        <v>120.09615333333335</v>
      </c>
      <c r="J18" s="43"/>
      <c r="K18" s="41">
        <v>1250</v>
      </c>
      <c r="L18" s="41">
        <v>1250</v>
      </c>
      <c r="M18" s="41">
        <v>312.5</v>
      </c>
      <c r="N18" s="41">
        <v>89.245649999999998</v>
      </c>
      <c r="O18" s="42">
        <f t="shared" si="1"/>
        <v>28.558608000000003</v>
      </c>
    </row>
    <row r="19" spans="1:15" ht="15.75">
      <c r="A19" s="7">
        <v>1</v>
      </c>
      <c r="B19" s="39" t="s">
        <v>10</v>
      </c>
      <c r="C19" s="39" t="s">
        <v>23</v>
      </c>
      <c r="D19" s="40" t="s">
        <v>24</v>
      </c>
      <c r="E19" s="41">
        <v>1400</v>
      </c>
      <c r="F19" s="41">
        <v>1400</v>
      </c>
      <c r="G19" s="41">
        <v>350</v>
      </c>
      <c r="H19" s="41">
        <v>771.83389999999986</v>
      </c>
      <c r="I19" s="42">
        <f t="shared" si="0"/>
        <v>220.52397142857137</v>
      </c>
      <c r="J19" s="43"/>
      <c r="K19" s="41">
        <v>503</v>
      </c>
      <c r="L19" s="41">
        <v>503</v>
      </c>
      <c r="M19" s="41">
        <v>125.75</v>
      </c>
      <c r="N19" s="41">
        <v>523.11043000000006</v>
      </c>
      <c r="O19" s="42">
        <f t="shared" si="1"/>
        <v>415.99238966202785</v>
      </c>
    </row>
    <row r="20" spans="1:15" ht="15.75">
      <c r="A20" s="7">
        <v>1</v>
      </c>
      <c r="B20" s="39" t="s">
        <v>10</v>
      </c>
      <c r="C20" s="39" t="s">
        <v>25</v>
      </c>
      <c r="D20" s="40" t="s">
        <v>26</v>
      </c>
      <c r="E20" s="41">
        <v>0</v>
      </c>
      <c r="F20" s="41">
        <v>0</v>
      </c>
      <c r="G20" s="41">
        <v>0</v>
      </c>
      <c r="H20" s="41">
        <v>1.7381600000000001</v>
      </c>
      <c r="I20" s="42">
        <f t="shared" si="0"/>
        <v>0</v>
      </c>
      <c r="J20" s="43"/>
      <c r="K20" s="41">
        <v>0</v>
      </c>
      <c r="L20" s="41">
        <v>0</v>
      </c>
      <c r="M20" s="41">
        <v>0</v>
      </c>
      <c r="N20" s="41">
        <v>1.3647400000000001</v>
      </c>
      <c r="O20" s="42">
        <f t="shared" si="1"/>
        <v>0</v>
      </c>
    </row>
    <row r="21" spans="1:15" ht="15.75">
      <c r="A21" s="7">
        <v>1</v>
      </c>
      <c r="B21" s="39" t="s">
        <v>10</v>
      </c>
      <c r="C21" s="39" t="s">
        <v>27</v>
      </c>
      <c r="D21" s="40" t="s">
        <v>28</v>
      </c>
      <c r="E21" s="41">
        <v>0</v>
      </c>
      <c r="F21" s="41">
        <v>0</v>
      </c>
      <c r="G21" s="41">
        <v>0</v>
      </c>
      <c r="H21" s="41">
        <v>1.7381600000000001</v>
      </c>
      <c r="I21" s="42">
        <f t="shared" si="0"/>
        <v>0</v>
      </c>
      <c r="J21" s="43"/>
      <c r="K21" s="41">
        <v>0</v>
      </c>
      <c r="L21" s="41">
        <v>0</v>
      </c>
      <c r="M21" s="41">
        <v>0</v>
      </c>
      <c r="N21" s="41">
        <v>1.3647400000000001</v>
      </c>
      <c r="O21" s="42">
        <f t="shared" si="1"/>
        <v>0</v>
      </c>
    </row>
    <row r="22" spans="1:15" ht="63">
      <c r="A22" s="7">
        <v>0</v>
      </c>
      <c r="B22" s="39" t="s">
        <v>10</v>
      </c>
      <c r="C22" s="39" t="s">
        <v>29</v>
      </c>
      <c r="D22" s="40" t="s">
        <v>30</v>
      </c>
      <c r="E22" s="41">
        <v>0</v>
      </c>
      <c r="F22" s="41">
        <v>0</v>
      </c>
      <c r="G22" s="41">
        <v>0</v>
      </c>
      <c r="H22" s="41">
        <v>1.7381600000000001</v>
      </c>
      <c r="I22" s="42">
        <f t="shared" si="0"/>
        <v>0</v>
      </c>
      <c r="J22" s="43"/>
      <c r="K22" s="41">
        <v>0</v>
      </c>
      <c r="L22" s="41">
        <v>0</v>
      </c>
      <c r="M22" s="41">
        <v>0</v>
      </c>
      <c r="N22" s="41">
        <v>1.3647400000000001</v>
      </c>
      <c r="O22" s="42">
        <f t="shared" si="1"/>
        <v>0</v>
      </c>
    </row>
    <row r="23" spans="1:15" ht="15.75">
      <c r="A23" s="7">
        <v>1</v>
      </c>
      <c r="B23" s="39" t="s">
        <v>10</v>
      </c>
      <c r="C23" s="39" t="s">
        <v>31</v>
      </c>
      <c r="D23" s="40" t="s">
        <v>32</v>
      </c>
      <c r="E23" s="41">
        <v>1400</v>
      </c>
      <c r="F23" s="41">
        <v>1400</v>
      </c>
      <c r="G23" s="41">
        <v>350</v>
      </c>
      <c r="H23" s="41">
        <v>770.09573999999998</v>
      </c>
      <c r="I23" s="42">
        <f t="shared" si="0"/>
        <v>220.0273542857143</v>
      </c>
      <c r="J23" s="43"/>
      <c r="K23" s="41">
        <v>503</v>
      </c>
      <c r="L23" s="41">
        <v>503</v>
      </c>
      <c r="M23" s="41">
        <v>125.75</v>
      </c>
      <c r="N23" s="41">
        <v>521.74569000000008</v>
      </c>
      <c r="O23" s="42">
        <f t="shared" si="1"/>
        <v>414.9071093439365</v>
      </c>
    </row>
    <row r="24" spans="1:15" ht="47.25">
      <c r="A24" s="7">
        <v>1</v>
      </c>
      <c r="B24" s="39" t="s">
        <v>10</v>
      </c>
      <c r="C24" s="39" t="s">
        <v>33</v>
      </c>
      <c r="D24" s="40" t="s">
        <v>34</v>
      </c>
      <c r="E24" s="41">
        <v>1400</v>
      </c>
      <c r="F24" s="41">
        <v>1400</v>
      </c>
      <c r="G24" s="41">
        <v>350</v>
      </c>
      <c r="H24" s="41">
        <v>136.93191000000002</v>
      </c>
      <c r="I24" s="42">
        <f t="shared" si="0"/>
        <v>39.123402857142864</v>
      </c>
      <c r="J24" s="43"/>
      <c r="K24" s="41">
        <v>503</v>
      </c>
      <c r="L24" s="41">
        <v>503</v>
      </c>
      <c r="M24" s="41">
        <v>125.75</v>
      </c>
      <c r="N24" s="41">
        <v>151.13021000000001</v>
      </c>
      <c r="O24" s="42">
        <f t="shared" si="1"/>
        <v>120.18306958250497</v>
      </c>
    </row>
    <row r="25" spans="1:15" ht="31.5">
      <c r="A25" s="7">
        <v>0</v>
      </c>
      <c r="B25" s="39" t="s">
        <v>10</v>
      </c>
      <c r="C25" s="39" t="s">
        <v>35</v>
      </c>
      <c r="D25" s="40" t="s">
        <v>36</v>
      </c>
      <c r="E25" s="41">
        <v>1100</v>
      </c>
      <c r="F25" s="41">
        <v>1100</v>
      </c>
      <c r="G25" s="41">
        <v>275</v>
      </c>
      <c r="H25" s="41">
        <v>1.35748</v>
      </c>
      <c r="I25" s="42">
        <f t="shared" si="0"/>
        <v>0.49362909090909085</v>
      </c>
      <c r="J25" s="43"/>
      <c r="K25" s="41">
        <v>200</v>
      </c>
      <c r="L25" s="41">
        <v>200</v>
      </c>
      <c r="M25" s="41">
        <v>50</v>
      </c>
      <c r="N25" s="41">
        <v>4.5917700000000004</v>
      </c>
      <c r="O25" s="42">
        <f t="shared" si="1"/>
        <v>9.1835400000000007</v>
      </c>
    </row>
    <row r="26" spans="1:15" ht="47.25">
      <c r="A26" s="7">
        <v>0</v>
      </c>
      <c r="B26" s="39" t="s">
        <v>10</v>
      </c>
      <c r="C26" s="39" t="s">
        <v>37</v>
      </c>
      <c r="D26" s="40" t="s">
        <v>38</v>
      </c>
      <c r="E26" s="41">
        <v>300</v>
      </c>
      <c r="F26" s="41">
        <v>300</v>
      </c>
      <c r="G26" s="41">
        <v>75</v>
      </c>
      <c r="H26" s="41">
        <v>131.23943</v>
      </c>
      <c r="I26" s="42">
        <f t="shared" si="0"/>
        <v>174.98590666666666</v>
      </c>
      <c r="J26" s="43"/>
      <c r="K26" s="41">
        <v>303</v>
      </c>
      <c r="L26" s="41">
        <v>303</v>
      </c>
      <c r="M26" s="41">
        <v>75.75</v>
      </c>
      <c r="N26" s="41">
        <v>138.30243999999999</v>
      </c>
      <c r="O26" s="42">
        <f t="shared" si="1"/>
        <v>182.57747854785478</v>
      </c>
    </row>
    <row r="27" spans="1:15" ht="47.25">
      <c r="A27" s="7">
        <v>0</v>
      </c>
      <c r="B27" s="39" t="s">
        <v>10</v>
      </c>
      <c r="C27" s="39" t="s">
        <v>39</v>
      </c>
      <c r="D27" s="40" t="s">
        <v>40</v>
      </c>
      <c r="E27" s="41">
        <v>0</v>
      </c>
      <c r="F27" s="41">
        <v>0</v>
      </c>
      <c r="G27" s="41">
        <v>0</v>
      </c>
      <c r="H27" s="41">
        <v>4.335</v>
      </c>
      <c r="I27" s="42">
        <f t="shared" si="0"/>
        <v>0</v>
      </c>
      <c r="J27" s="43"/>
      <c r="K27" s="41">
        <v>0</v>
      </c>
      <c r="L27" s="41">
        <v>0</v>
      </c>
      <c r="M27" s="41">
        <v>0</v>
      </c>
      <c r="N27" s="41">
        <v>8.2360000000000007</v>
      </c>
      <c r="O27" s="42">
        <f t="shared" si="1"/>
        <v>0</v>
      </c>
    </row>
    <row r="28" spans="1:15" ht="31.5">
      <c r="A28" s="7">
        <v>1</v>
      </c>
      <c r="B28" s="39" t="s">
        <v>10</v>
      </c>
      <c r="C28" s="39" t="s">
        <v>41</v>
      </c>
      <c r="D28" s="40" t="s">
        <v>42</v>
      </c>
      <c r="E28" s="41">
        <v>0</v>
      </c>
      <c r="F28" s="41">
        <v>0</v>
      </c>
      <c r="G28" s="41">
        <v>0</v>
      </c>
      <c r="H28" s="41">
        <v>633.16383000000008</v>
      </c>
      <c r="I28" s="42">
        <f t="shared" si="0"/>
        <v>0</v>
      </c>
      <c r="J28" s="43"/>
      <c r="K28" s="41">
        <v>0</v>
      </c>
      <c r="L28" s="41">
        <v>0</v>
      </c>
      <c r="M28" s="41">
        <v>0</v>
      </c>
      <c r="N28" s="41">
        <v>370.61547999999999</v>
      </c>
      <c r="O28" s="42">
        <f t="shared" si="1"/>
        <v>0</v>
      </c>
    </row>
    <row r="29" spans="1:15" ht="15.75">
      <c r="A29" s="7">
        <v>0</v>
      </c>
      <c r="B29" s="39" t="s">
        <v>10</v>
      </c>
      <c r="C29" s="39" t="s">
        <v>43</v>
      </c>
      <c r="D29" s="40" t="s">
        <v>44</v>
      </c>
      <c r="E29" s="41">
        <v>0</v>
      </c>
      <c r="F29" s="41">
        <v>0</v>
      </c>
      <c r="G29" s="41">
        <v>0</v>
      </c>
      <c r="H29" s="41">
        <v>493.26837999999998</v>
      </c>
      <c r="I29" s="42">
        <f t="shared" si="0"/>
        <v>0</v>
      </c>
      <c r="J29" s="43"/>
      <c r="K29" s="41">
        <v>0</v>
      </c>
      <c r="L29" s="41">
        <v>0</v>
      </c>
      <c r="M29" s="41">
        <v>0</v>
      </c>
      <c r="N29" s="41">
        <v>191.66994</v>
      </c>
      <c r="O29" s="42">
        <f t="shared" si="1"/>
        <v>0</v>
      </c>
    </row>
    <row r="30" spans="1:15" ht="94.5">
      <c r="A30" s="7">
        <v>0</v>
      </c>
      <c r="B30" s="39" t="s">
        <v>10</v>
      </c>
      <c r="C30" s="39" t="s">
        <v>45</v>
      </c>
      <c r="D30" s="40" t="s">
        <v>46</v>
      </c>
      <c r="E30" s="41">
        <v>0</v>
      </c>
      <c r="F30" s="41">
        <v>0</v>
      </c>
      <c r="G30" s="41">
        <v>0</v>
      </c>
      <c r="H30" s="41">
        <v>139.89545000000001</v>
      </c>
      <c r="I30" s="42">
        <f t="shared" si="0"/>
        <v>0</v>
      </c>
      <c r="J30" s="43"/>
      <c r="K30" s="41">
        <v>0</v>
      </c>
      <c r="L30" s="41">
        <v>0</v>
      </c>
      <c r="M30" s="41">
        <v>0</v>
      </c>
      <c r="N30" s="41">
        <v>178.94553999999999</v>
      </c>
      <c r="O30" s="42">
        <f t="shared" si="1"/>
        <v>0</v>
      </c>
    </row>
    <row r="31" spans="1:15" ht="15.75">
      <c r="A31" s="7">
        <v>1</v>
      </c>
      <c r="B31" s="39" t="s">
        <v>10</v>
      </c>
      <c r="C31" s="39" t="s">
        <v>65</v>
      </c>
      <c r="D31" s="40" t="s">
        <v>66</v>
      </c>
      <c r="E31" s="41">
        <v>0</v>
      </c>
      <c r="F31" s="41">
        <v>0</v>
      </c>
      <c r="G31" s="41">
        <v>0</v>
      </c>
      <c r="H31" s="41">
        <v>0</v>
      </c>
      <c r="I31" s="42">
        <f t="shared" si="0"/>
        <v>0</v>
      </c>
      <c r="J31" s="43"/>
      <c r="K31" s="41">
        <v>0</v>
      </c>
      <c r="L31" s="41">
        <v>0</v>
      </c>
      <c r="M31" s="41">
        <v>0</v>
      </c>
      <c r="N31" s="41">
        <v>48.376809999999999</v>
      </c>
      <c r="O31" s="42">
        <f t="shared" si="1"/>
        <v>0</v>
      </c>
    </row>
    <row r="32" spans="1:15" ht="31.5">
      <c r="A32" s="7">
        <v>1</v>
      </c>
      <c r="B32" s="39" t="s">
        <v>10</v>
      </c>
      <c r="C32" s="39" t="s">
        <v>67</v>
      </c>
      <c r="D32" s="40" t="s">
        <v>68</v>
      </c>
      <c r="E32" s="41">
        <v>0</v>
      </c>
      <c r="F32" s="41">
        <v>0</v>
      </c>
      <c r="G32" s="41">
        <v>0</v>
      </c>
      <c r="H32" s="41">
        <v>0</v>
      </c>
      <c r="I32" s="42">
        <f t="shared" si="0"/>
        <v>0</v>
      </c>
      <c r="J32" s="43"/>
      <c r="K32" s="41">
        <v>0</v>
      </c>
      <c r="L32" s="41">
        <v>0</v>
      </c>
      <c r="M32" s="41">
        <v>0</v>
      </c>
      <c r="N32" s="41">
        <v>48.376809999999999</v>
      </c>
      <c r="O32" s="42">
        <f t="shared" si="1"/>
        <v>0</v>
      </c>
    </row>
    <row r="33" spans="1:15" ht="15.75">
      <c r="A33" s="7">
        <v>1</v>
      </c>
      <c r="B33" s="39" t="s">
        <v>10</v>
      </c>
      <c r="C33" s="39" t="s">
        <v>69</v>
      </c>
      <c r="D33" s="40" t="s">
        <v>70</v>
      </c>
      <c r="E33" s="41">
        <v>0</v>
      </c>
      <c r="F33" s="41">
        <v>0</v>
      </c>
      <c r="G33" s="41">
        <v>0</v>
      </c>
      <c r="H33" s="41">
        <v>0</v>
      </c>
      <c r="I33" s="42">
        <f t="shared" si="0"/>
        <v>0</v>
      </c>
      <c r="J33" s="43"/>
      <c r="K33" s="41">
        <v>0</v>
      </c>
      <c r="L33" s="41">
        <v>0</v>
      </c>
      <c r="M33" s="41">
        <v>0</v>
      </c>
      <c r="N33" s="41">
        <v>48.376809999999999</v>
      </c>
      <c r="O33" s="42">
        <f t="shared" si="1"/>
        <v>0</v>
      </c>
    </row>
    <row r="34" spans="1:15" ht="78.75">
      <c r="A34" s="7">
        <v>0</v>
      </c>
      <c r="B34" s="39" t="s">
        <v>10</v>
      </c>
      <c r="C34" s="39" t="s">
        <v>71</v>
      </c>
      <c r="D34" s="40" t="s">
        <v>72</v>
      </c>
      <c r="E34" s="41">
        <v>0</v>
      </c>
      <c r="F34" s="41">
        <v>0</v>
      </c>
      <c r="G34" s="41">
        <v>0</v>
      </c>
      <c r="H34" s="41">
        <v>0</v>
      </c>
      <c r="I34" s="42">
        <f t="shared" si="0"/>
        <v>0</v>
      </c>
      <c r="J34" s="43"/>
      <c r="K34" s="41">
        <v>0</v>
      </c>
      <c r="L34" s="41">
        <v>0</v>
      </c>
      <c r="M34" s="41">
        <v>0</v>
      </c>
      <c r="N34" s="41">
        <v>48.376809999999999</v>
      </c>
      <c r="O34" s="42">
        <f t="shared" si="1"/>
        <v>0</v>
      </c>
    </row>
    <row r="35" spans="1:15" ht="15.75">
      <c r="A35" s="7">
        <v>1</v>
      </c>
      <c r="B35" s="39" t="s">
        <v>10</v>
      </c>
      <c r="C35" s="39" t="s">
        <v>47</v>
      </c>
      <c r="D35" s="40" t="s">
        <v>48</v>
      </c>
      <c r="E35" s="41">
        <v>0</v>
      </c>
      <c r="F35" s="41">
        <v>0</v>
      </c>
      <c r="G35" s="41">
        <v>0</v>
      </c>
      <c r="H35" s="41">
        <v>0</v>
      </c>
      <c r="I35" s="42">
        <f t="shared" si="0"/>
        <v>0</v>
      </c>
      <c r="J35" s="43"/>
      <c r="K35" s="41">
        <v>1846.7</v>
      </c>
      <c r="L35" s="41">
        <v>1846.7</v>
      </c>
      <c r="M35" s="41">
        <v>0</v>
      </c>
      <c r="N35" s="41">
        <v>0</v>
      </c>
      <c r="O35" s="42">
        <f t="shared" si="1"/>
        <v>0</v>
      </c>
    </row>
    <row r="36" spans="1:15" ht="15.75">
      <c r="A36" s="7">
        <v>1</v>
      </c>
      <c r="B36" s="39" t="s">
        <v>10</v>
      </c>
      <c r="C36" s="39" t="s">
        <v>49</v>
      </c>
      <c r="D36" s="40" t="s">
        <v>50</v>
      </c>
      <c r="E36" s="41">
        <v>0</v>
      </c>
      <c r="F36" s="41">
        <v>0</v>
      </c>
      <c r="G36" s="41">
        <v>0</v>
      </c>
      <c r="H36" s="41">
        <v>0</v>
      </c>
      <c r="I36" s="42">
        <f t="shared" si="0"/>
        <v>0</v>
      </c>
      <c r="J36" s="43"/>
      <c r="K36" s="41">
        <v>1846.7</v>
      </c>
      <c r="L36" s="41">
        <v>1846.7</v>
      </c>
      <c r="M36" s="41">
        <v>0</v>
      </c>
      <c r="N36" s="41">
        <v>0</v>
      </c>
      <c r="O36" s="42">
        <f t="shared" si="1"/>
        <v>0</v>
      </c>
    </row>
    <row r="37" spans="1:15" s="10" customFormat="1" ht="31.5">
      <c r="A37" s="18"/>
      <c r="B37" s="39" t="s">
        <v>10</v>
      </c>
      <c r="C37" s="39" t="s">
        <v>51</v>
      </c>
      <c r="D37" s="40" t="s">
        <v>52</v>
      </c>
      <c r="E37" s="41">
        <v>0</v>
      </c>
      <c r="F37" s="41">
        <v>0</v>
      </c>
      <c r="G37" s="41">
        <v>0</v>
      </c>
      <c r="H37" s="41">
        <v>0</v>
      </c>
      <c r="I37" s="42">
        <f t="shared" si="0"/>
        <v>0</v>
      </c>
      <c r="J37" s="43"/>
      <c r="K37" s="41">
        <v>1846.7</v>
      </c>
      <c r="L37" s="41">
        <v>1846.7</v>
      </c>
      <c r="M37" s="41">
        <v>0</v>
      </c>
      <c r="N37" s="41">
        <v>0</v>
      </c>
      <c r="O37" s="42">
        <f t="shared" si="1"/>
        <v>0</v>
      </c>
    </row>
    <row r="38" spans="1:15" s="10" customFormat="1" ht="15.75">
      <c r="A38" s="18"/>
      <c r="B38" s="39" t="s">
        <v>10</v>
      </c>
      <c r="C38" s="39" t="s">
        <v>53</v>
      </c>
      <c r="D38" s="40" t="s">
        <v>54</v>
      </c>
      <c r="E38" s="41">
        <v>0</v>
      </c>
      <c r="F38" s="41">
        <v>0</v>
      </c>
      <c r="G38" s="41">
        <v>0</v>
      </c>
      <c r="H38" s="41">
        <v>0</v>
      </c>
      <c r="I38" s="42">
        <f t="shared" si="0"/>
        <v>0</v>
      </c>
      <c r="J38" s="43"/>
      <c r="K38" s="41">
        <v>1846.7</v>
      </c>
      <c r="L38" s="41">
        <v>1846.7</v>
      </c>
      <c r="M38" s="41">
        <v>0</v>
      </c>
      <c r="N38" s="41">
        <v>0</v>
      </c>
      <c r="O38" s="42">
        <f t="shared" si="1"/>
        <v>0</v>
      </c>
    </row>
    <row r="39" spans="1:15" s="10" customFormat="1" ht="15.75">
      <c r="A39" s="18"/>
      <c r="B39" s="39"/>
      <c r="C39" s="39" t="s">
        <v>55</v>
      </c>
      <c r="D39" s="44" t="s">
        <v>56</v>
      </c>
      <c r="E39" s="45">
        <v>6593</v>
      </c>
      <c r="F39" s="45">
        <v>6593</v>
      </c>
      <c r="G39" s="45">
        <v>1573.25</v>
      </c>
      <c r="H39" s="45">
        <v>1881.5317099999997</v>
      </c>
      <c r="I39" s="46">
        <f t="shared" si="0"/>
        <v>119.59521436516762</v>
      </c>
      <c r="J39" s="45"/>
      <c r="K39" s="45">
        <v>5978</v>
      </c>
      <c r="L39" s="45">
        <v>5978</v>
      </c>
      <c r="M39" s="45">
        <v>1569.5</v>
      </c>
      <c r="N39" s="45">
        <v>1748.8796599999998</v>
      </c>
      <c r="O39" s="46">
        <f t="shared" si="1"/>
        <v>111.42909589041095</v>
      </c>
    </row>
    <row r="40" spans="1:15" ht="15.75">
      <c r="B40" s="39"/>
      <c r="C40" s="39" t="s">
        <v>55</v>
      </c>
      <c r="D40" s="44" t="s">
        <v>57</v>
      </c>
      <c r="E40" s="45">
        <v>6593</v>
      </c>
      <c r="F40" s="45">
        <v>6593</v>
      </c>
      <c r="G40" s="45">
        <v>1573.25</v>
      </c>
      <c r="H40" s="45">
        <v>1881.5317099999997</v>
      </c>
      <c r="I40" s="46">
        <f t="shared" si="0"/>
        <v>119.59521436516762</v>
      </c>
      <c r="J40" s="45"/>
      <c r="K40" s="45">
        <v>7824.7</v>
      </c>
      <c r="L40" s="45">
        <v>7824.7</v>
      </c>
      <c r="M40" s="45">
        <v>1569.5</v>
      </c>
      <c r="N40" s="45">
        <v>1748.8796599999998</v>
      </c>
      <c r="O40" s="46">
        <f t="shared" si="1"/>
        <v>111.42909589041095</v>
      </c>
    </row>
    <row r="43" spans="1:15" ht="15.75" customHeight="1">
      <c r="B43" s="21" t="s">
        <v>62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</sheetData>
  <mergeCells count="12">
    <mergeCell ref="L1:N1"/>
    <mergeCell ref="B43:N43"/>
    <mergeCell ref="B6:N6"/>
    <mergeCell ref="B10:B11"/>
    <mergeCell ref="C10:C11"/>
    <mergeCell ref="D10:D11"/>
    <mergeCell ref="B8:N8"/>
    <mergeCell ref="B7:N7"/>
    <mergeCell ref="L2:N2"/>
    <mergeCell ref="L3:N3"/>
    <mergeCell ref="E10:I10"/>
    <mergeCell ref="K10:O10"/>
  </mergeCells>
  <conditionalFormatting sqref="B13:B39">
    <cfRule type="expression" dxfId="24" priority="15" stopIfTrue="1">
      <formula>A13=1</formula>
    </cfRule>
  </conditionalFormatting>
  <conditionalFormatting sqref="C13:C39">
    <cfRule type="expression" dxfId="23" priority="16" stopIfTrue="1">
      <formula>A13=1</formula>
    </cfRule>
  </conditionalFormatting>
  <conditionalFormatting sqref="D13:D39">
    <cfRule type="expression" dxfId="22" priority="17" stopIfTrue="1">
      <formula>A13=1</formula>
    </cfRule>
  </conditionalFormatting>
  <conditionalFormatting sqref="E13:E39">
    <cfRule type="expression" dxfId="21" priority="25" stopIfTrue="1">
      <formula>A13=1</formula>
    </cfRule>
  </conditionalFormatting>
  <conditionalFormatting sqref="F13:F39">
    <cfRule type="expression" dxfId="20" priority="26" stopIfTrue="1">
      <formula>A13=1</formula>
    </cfRule>
  </conditionalFormatting>
  <conditionalFormatting sqref="G13:G39">
    <cfRule type="expression" dxfId="19" priority="27" stopIfTrue="1">
      <formula>A13=1</formula>
    </cfRule>
  </conditionalFormatting>
  <conditionalFormatting sqref="H13:H39">
    <cfRule type="expression" dxfId="18" priority="28" stopIfTrue="1">
      <formula>A13=1</formula>
    </cfRule>
  </conditionalFormatting>
  <conditionalFormatting sqref="I13:I39">
    <cfRule type="expression" dxfId="17" priority="29" stopIfTrue="1">
      <formula>A13=1</formula>
    </cfRule>
  </conditionalFormatting>
  <conditionalFormatting sqref="J13:J39">
    <cfRule type="expression" dxfId="16" priority="30" stopIfTrue="1">
      <formula>A13=1</formula>
    </cfRule>
  </conditionalFormatting>
  <conditionalFormatting sqref="K13:K39">
    <cfRule type="expression" dxfId="15" priority="31" stopIfTrue="1">
      <formula>A13=1</formula>
    </cfRule>
  </conditionalFormatting>
  <conditionalFormatting sqref="L13:L39">
    <cfRule type="expression" dxfId="14" priority="32" stopIfTrue="1">
      <formula>A13=1</formula>
    </cfRule>
  </conditionalFormatting>
  <conditionalFormatting sqref="M13:M39">
    <cfRule type="expression" dxfId="13" priority="33" stopIfTrue="1">
      <formula>A13=1</formula>
    </cfRule>
  </conditionalFormatting>
  <conditionalFormatting sqref="B13:B40">
    <cfRule type="expression" dxfId="12" priority="14" stopIfTrue="1">
      <formula>A13=1</formula>
    </cfRule>
  </conditionalFormatting>
  <conditionalFormatting sqref="C13:C40">
    <cfRule type="expression" dxfId="11" priority="13" stopIfTrue="1">
      <formula>A13=1</formula>
    </cfRule>
  </conditionalFormatting>
  <conditionalFormatting sqref="D13:D40">
    <cfRule type="expression" dxfId="10" priority="12" stopIfTrue="1">
      <formula>A13=1</formula>
    </cfRule>
  </conditionalFormatting>
  <conditionalFormatting sqref="E13:E40">
    <cfRule type="expression" dxfId="9" priority="10" stopIfTrue="1">
      <formula>A13=1</formula>
    </cfRule>
  </conditionalFormatting>
  <conditionalFormatting sqref="F13:F40">
    <cfRule type="expression" dxfId="8" priority="9" stopIfTrue="1">
      <formula>A13=1</formula>
    </cfRule>
  </conditionalFormatting>
  <conditionalFormatting sqref="G13:G40">
    <cfRule type="expression" dxfId="7" priority="8" stopIfTrue="1">
      <formula>A13=1</formula>
    </cfRule>
  </conditionalFormatting>
  <conditionalFormatting sqref="H13:H40">
    <cfRule type="expression" dxfId="6" priority="7" stopIfTrue="1">
      <formula>A13=1</formula>
    </cfRule>
  </conditionalFormatting>
  <conditionalFormatting sqref="I13:I40">
    <cfRule type="expression" dxfId="5" priority="6" stopIfTrue="1">
      <formula>A13=1</formula>
    </cfRule>
  </conditionalFormatting>
  <conditionalFormatting sqref="J13:J40">
    <cfRule type="expression" dxfId="4" priority="5" stopIfTrue="1">
      <formula>A13=1</formula>
    </cfRule>
  </conditionalFormatting>
  <conditionalFormatting sqref="K13:K40">
    <cfRule type="expression" dxfId="3" priority="4" stopIfTrue="1">
      <formula>A13=1</formula>
    </cfRule>
  </conditionalFormatting>
  <conditionalFormatting sqref="L13:L40">
    <cfRule type="expression" dxfId="2" priority="3" stopIfTrue="1">
      <formula>A13=1</formula>
    </cfRule>
  </conditionalFormatting>
  <conditionalFormatting sqref="M13:M40">
    <cfRule type="expression" dxfId="1" priority="2" stopIfTrue="1">
      <formula>A13=1</formula>
    </cfRule>
  </conditionalFormatting>
  <conditionalFormatting sqref="N13:N40">
    <cfRule type="expression" dxfId="0" priority="1" stopIfTrue="1">
      <formula>A13=1</formula>
    </cfRule>
  </conditionalFormatting>
  <pageMargins left="0.32" right="0.33" top="0.39370078740157499" bottom="0.39370078740157499" header="0" footer="0"/>
  <pageSetup paperSize="9" scale="7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2025-04-02T11:06:46Z</cp:lastPrinted>
  <dcterms:created xsi:type="dcterms:W3CDTF">2024-04-01T11:44:35Z</dcterms:created>
  <dcterms:modified xsi:type="dcterms:W3CDTF">2025-04-02T11:06:52Z</dcterms:modified>
</cp:coreProperties>
</file>