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17496" windowHeight="11016"/>
  </bookViews>
  <sheets>
    <sheet name="Лист1" sheetId="1" r:id="rId1"/>
  </sheets>
  <definedNames>
    <definedName name="_xlnm.Print_Titles" localSheetId="0">Лист1!$10:$13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6" i="1"/>
  <c r="D83" s="1"/>
  <c r="F86"/>
  <c r="E86"/>
  <c r="C85"/>
  <c r="C84"/>
  <c r="E78"/>
  <c r="F78"/>
  <c r="D78"/>
  <c r="C79"/>
  <c r="C82"/>
  <c r="C81"/>
  <c r="E80"/>
  <c r="F80"/>
  <c r="D80"/>
  <c r="C80" s="1"/>
  <c r="E83"/>
  <c r="C86" l="1"/>
  <c r="C83"/>
  <c r="F83"/>
  <c r="F77" s="1"/>
  <c r="F76" s="1"/>
  <c r="F87" s="1"/>
  <c r="E77"/>
  <c r="E76" s="1"/>
  <c r="E87" s="1"/>
  <c r="D77"/>
  <c r="D76" s="1"/>
  <c r="C78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77" l="1"/>
  <c r="D87"/>
  <c r="C76"/>
  <c r="C87" s="1"/>
</calcChain>
</file>

<file path=xl/sharedStrings.xml><?xml version="1.0" encoding="utf-8"?>
<sst xmlns="http://schemas.openxmlformats.org/spreadsheetml/2006/main" count="88" uniqueCount="87">
  <si>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</si>
  <si>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</si>
  <si>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</si>
  <si>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</si>
  <si>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</si>
  <si>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</si>
  <si>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</si>
  <si>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</si>
  <si>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</si>
  <si>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</si>
  <si>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</si>
  <si>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</si>
  <si>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</si>
  <si>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</si>
  <si>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</si>
  <si>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Пальне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</si>
  <si>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</si>
  <si>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</si>
  <si>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</si>
  <si>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Плата за надання адміністративних послуг</t>
  </si>
  <si>
    <t>Плата за надання інших адміністративних послуг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</si>
  <si>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</si>
  <si>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</si>
  <si>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Разом доходів</t>
  </si>
  <si>
    <t>(код бюджету)</t>
  </si>
  <si>
    <t>0458300000</t>
  </si>
  <si>
    <t>Новопільської сільської ради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</si>
  <si>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</si>
  <si>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</si>
  <si>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</si>
  <si>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</si>
  <si>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</si>
  <si>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</si>
  <si>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</si>
  <si>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</si>
  <si>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</si>
  <si>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</si>
  <si>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</si>
  <si>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</si>
  <si>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</si>
  <si>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</si>
  <si>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</si>
  <si>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</si>
  <si>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</si>
  <si>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</si>
  <si>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</si>
  <si>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</si>
  <si>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</si>
  <si>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</si>
  <si>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</si>
  <si>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</si>
  <si>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</si>
  <si>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</si>
  <si>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</si>
  <si>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</si>
  <si>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</si>
  <si>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</si>
  <si>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</si>
  <si>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</si>
  <si>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</si>
  <si>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</si>
  <si>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</si>
  <si>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</si>
  <si>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</si>
  <si>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</si>
  <si>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</si>
  <si>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</si>
  <si>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</si>
  <si>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</si>
  <si>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</si>
  <si>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</si>
  <si>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</si>
  <si>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</si>
  <si>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X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</si>
  <si>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</si>
  <si>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ДОХОДИ
сільського бюджету на 2025 рік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</si>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</sst>
</file>

<file path=xl/styles.xml><?xml version="1.0" encoding="utf-8"?>
<styleSheet xmlns="http://schemas.openxmlformats.org/spreadsheetml/2006/main">
  <fonts count="16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/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4" fontId="9" fillId="3" borderId="0" xfId="0" applyNumberFormat="1" applyFont="1" applyFill="1"/>
    <xf numFmtId="0" fontId="7" fillId="0" borderId="0" xfId="0" applyFont="1"/>
    <xf numFmtId="4" fontId="7" fillId="0" borderId="0" xfId="0" applyNumberFormat="1" applyFont="1"/>
    <xf numFmtId="0" fontId="12" fillId="3" borderId="0" xfId="0" applyFont="1" applyFill="1" applyAlignment="1">
      <alignment horizontal="left"/>
    </xf>
    <xf numFmtId="4" fontId="12" fillId="3" borderId="0" xfId="0" applyNumberFormat="1" applyFont="1" applyFill="1"/>
    <xf numFmtId="2" fontId="13" fillId="3" borderId="0" xfId="0" applyNumberFormat="1" applyFont="1" applyFill="1"/>
    <xf numFmtId="2" fontId="12" fillId="3" borderId="0" xfId="0" applyNumberFormat="1" applyFont="1" applyFill="1"/>
    <xf numFmtId="0" fontId="14" fillId="0" borderId="0" xfId="0" applyFont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10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"/>
  <sheetViews>
    <sheetView tabSelected="1" zoomScale="86" zoomScaleNormal="86" workbookViewId="0">
      <selection activeCell="P17" sqref="P17"/>
    </sheetView>
  </sheetViews>
  <sheetFormatPr defaultRowHeight="13.8"/>
  <cols>
    <col min="1" max="1" width="11.33203125" style="6" customWidth="1"/>
    <col min="2" max="2" width="54.33203125" customWidth="1"/>
    <col min="3" max="3" width="20.33203125" customWidth="1"/>
    <col min="4" max="4" width="18.109375" customWidth="1"/>
    <col min="5" max="5" width="17" customWidth="1"/>
    <col min="6" max="6" width="17.6640625" customWidth="1"/>
    <col min="7" max="7" width="11.33203125" bestFit="1" customWidth="1"/>
  </cols>
  <sheetData>
    <row r="1" spans="1:6" ht="15.6">
      <c r="D1" s="1"/>
      <c r="E1" s="1"/>
      <c r="F1" s="1" t="s">
        <v>0</v>
      </c>
    </row>
    <row r="2" spans="1:6" ht="15.6">
      <c r="D2" s="1"/>
      <c r="E2" s="1"/>
      <c r="F2" s="1"/>
    </row>
    <row r="3" spans="1:6" s="5" customFormat="1" ht="15.6" hidden="1">
      <c r="A3" s="6"/>
      <c r="D3" s="1" t="s">
        <v>26</v>
      </c>
      <c r="E3" s="1"/>
      <c r="F3" s="1"/>
    </row>
    <row r="4" spans="1:6" ht="15.6">
      <c r="D4" s="2"/>
      <c r="E4" s="3"/>
      <c r="F4" s="4"/>
    </row>
    <row r="6" spans="1:6" ht="36" customHeight="1">
      <c r="A6" s="28" t="s">
        <v>75</v>
      </c>
      <c r="B6" s="29"/>
      <c r="C6" s="29"/>
      <c r="D6" s="29"/>
      <c r="E6" s="29"/>
      <c r="F6" s="29"/>
    </row>
    <row r="7" spans="1:6" ht="16.5" customHeight="1">
      <c r="A7" s="30" t="s">
        <v>25</v>
      </c>
      <c r="B7" s="31"/>
      <c r="C7" s="31"/>
      <c r="D7" s="31"/>
      <c r="E7" s="31"/>
      <c r="F7" s="31"/>
    </row>
    <row r="8" spans="1:6" ht="15.6">
      <c r="A8" s="32" t="s">
        <v>24</v>
      </c>
      <c r="B8" s="33"/>
      <c r="C8" s="33"/>
      <c r="D8" s="33"/>
      <c r="E8" s="33"/>
      <c r="F8" s="33"/>
    </row>
    <row r="9" spans="1:6" ht="17.25" customHeight="1">
      <c r="A9" s="34" t="s">
        <v>1</v>
      </c>
      <c r="B9" s="34"/>
      <c r="C9" s="34"/>
      <c r="D9" s="34"/>
      <c r="E9" s="34"/>
      <c r="F9" s="34"/>
    </row>
    <row r="10" spans="1:6" s="16" customFormat="1" ht="23.25" customHeight="1">
      <c r="A10" s="35" t="s">
        <v>2</v>
      </c>
      <c r="B10" s="35" t="s">
        <v>3</v>
      </c>
      <c r="C10" s="36" t="s">
        <v>4</v>
      </c>
      <c r="D10" s="35" t="s">
        <v>5</v>
      </c>
      <c r="E10" s="35" t="s">
        <v>6</v>
      </c>
      <c r="F10" s="35"/>
    </row>
    <row r="11" spans="1:6" s="16" customFormat="1" ht="15" customHeight="1">
      <c r="A11" s="35"/>
      <c r="B11" s="35"/>
      <c r="C11" s="35"/>
      <c r="D11" s="35"/>
      <c r="E11" s="35" t="s">
        <v>7</v>
      </c>
      <c r="F11" s="35" t="s">
        <v>8</v>
      </c>
    </row>
    <row r="12" spans="1:6" s="16" customFormat="1" ht="39.6" customHeight="1">
      <c r="A12" s="35"/>
      <c r="B12" s="35"/>
      <c r="C12" s="35"/>
      <c r="D12" s="35"/>
      <c r="E12" s="35"/>
      <c r="F12" s="35"/>
    </row>
    <row r="13" spans="1:6" s="27" customFormat="1" ht="15" customHeight="1">
      <c r="A13" s="25">
        <v>1</v>
      </c>
      <c r="B13" s="25">
        <v>2</v>
      </c>
      <c r="C13" s="26">
        <v>3</v>
      </c>
      <c r="D13" s="25">
        <v>4</v>
      </c>
      <c r="E13" s="25">
        <v>5</v>
      </c>
      <c r="F13" s="25">
        <v>6</v>
      </c>
    </row>
    <row r="14" spans="1:6" s="16" customFormat="1" ht="19.5" customHeight="1">
      <c r="A14" s="23">
        <v>10000000</v>
      </c>
      <c r="B14" s="7" t="s">
        <v>27</v>
      </c>
      <c r="C14" s="8">
        <f t="shared" ref="C14:C45" si="0">D14+E14</f>
        <v>134064900</v>
      </c>
      <c r="D14" s="9">
        <v>128589900</v>
      </c>
      <c r="E14" s="9">
        <v>5475000</v>
      </c>
      <c r="F14" s="9">
        <v>0</v>
      </c>
    </row>
    <row r="15" spans="1:6" s="16" customFormat="1" ht="42.6" customHeight="1">
      <c r="A15" s="23">
        <v>11000000</v>
      </c>
      <c r="B15" s="7" t="s">
        <v>28</v>
      </c>
      <c r="C15" s="8">
        <f t="shared" si="0"/>
        <v>78385000</v>
      </c>
      <c r="D15" s="9">
        <v>78385000</v>
      </c>
      <c r="E15" s="9">
        <v>0</v>
      </c>
      <c r="F15" s="9">
        <v>0</v>
      </c>
    </row>
    <row r="16" spans="1:6" s="16" customFormat="1" ht="27.6" customHeight="1">
      <c r="A16" s="23">
        <v>11010000</v>
      </c>
      <c r="B16" s="7" t="s">
        <v>9</v>
      </c>
      <c r="C16" s="8">
        <f t="shared" si="0"/>
        <v>78200000</v>
      </c>
      <c r="D16" s="9">
        <v>78200000</v>
      </c>
      <c r="E16" s="9">
        <v>0</v>
      </c>
      <c r="F16" s="9">
        <v>0</v>
      </c>
    </row>
    <row r="17" spans="1:6" s="16" customFormat="1" ht="52.2" customHeight="1">
      <c r="A17" s="24">
        <v>11010100</v>
      </c>
      <c r="B17" s="10" t="s">
        <v>10</v>
      </c>
      <c r="C17" s="11">
        <f t="shared" si="0"/>
        <v>59600000</v>
      </c>
      <c r="D17" s="12">
        <v>59600000</v>
      </c>
      <c r="E17" s="12">
        <v>0</v>
      </c>
      <c r="F17" s="12">
        <v>0</v>
      </c>
    </row>
    <row r="18" spans="1:6" s="16" customFormat="1" ht="46.8">
      <c r="A18" s="24">
        <v>11010400</v>
      </c>
      <c r="B18" s="10" t="s">
        <v>11</v>
      </c>
      <c r="C18" s="11">
        <f t="shared" si="0"/>
        <v>16200000</v>
      </c>
      <c r="D18" s="12">
        <v>16200000</v>
      </c>
      <c r="E18" s="12">
        <v>0</v>
      </c>
      <c r="F18" s="12">
        <v>0</v>
      </c>
    </row>
    <row r="19" spans="1:6" s="16" customFormat="1" ht="46.8">
      <c r="A19" s="24">
        <v>11010500</v>
      </c>
      <c r="B19" s="10" t="s">
        <v>12</v>
      </c>
      <c r="C19" s="11">
        <f t="shared" si="0"/>
        <v>1300000</v>
      </c>
      <c r="D19" s="12">
        <v>1300000</v>
      </c>
      <c r="E19" s="12">
        <v>0</v>
      </c>
      <c r="F19" s="12">
        <v>0</v>
      </c>
    </row>
    <row r="20" spans="1:6" s="16" customFormat="1" ht="51" customHeight="1">
      <c r="A20" s="24">
        <v>11011300</v>
      </c>
      <c r="B20" s="10" t="s">
        <v>29</v>
      </c>
      <c r="C20" s="11">
        <f t="shared" si="0"/>
        <v>1100000</v>
      </c>
      <c r="D20" s="12">
        <v>1100000</v>
      </c>
      <c r="E20" s="12">
        <v>0</v>
      </c>
      <c r="F20" s="12">
        <v>0</v>
      </c>
    </row>
    <row r="21" spans="1:6" s="16" customFormat="1" ht="21.6" customHeight="1">
      <c r="A21" s="23">
        <v>11020000</v>
      </c>
      <c r="B21" s="7" t="s">
        <v>30</v>
      </c>
      <c r="C21" s="8">
        <f t="shared" si="0"/>
        <v>185000</v>
      </c>
      <c r="D21" s="9">
        <v>185000</v>
      </c>
      <c r="E21" s="9">
        <v>0</v>
      </c>
      <c r="F21" s="9">
        <v>0</v>
      </c>
    </row>
    <row r="22" spans="1:6" s="16" customFormat="1" ht="39" customHeight="1">
      <c r="A22" s="24">
        <v>11020200</v>
      </c>
      <c r="B22" s="10" t="s">
        <v>31</v>
      </c>
      <c r="C22" s="11">
        <f t="shared" si="0"/>
        <v>185000</v>
      </c>
      <c r="D22" s="12">
        <v>185000</v>
      </c>
      <c r="E22" s="12">
        <v>0</v>
      </c>
      <c r="F22" s="12">
        <v>0</v>
      </c>
    </row>
    <row r="23" spans="1:6" s="16" customFormat="1" ht="40.200000000000003" customHeight="1">
      <c r="A23" s="23">
        <v>13000000</v>
      </c>
      <c r="B23" s="7" t="s">
        <v>32</v>
      </c>
      <c r="C23" s="8">
        <f t="shared" si="0"/>
        <v>12000</v>
      </c>
      <c r="D23" s="9">
        <v>12000</v>
      </c>
      <c r="E23" s="9">
        <v>0</v>
      </c>
      <c r="F23" s="9">
        <v>0</v>
      </c>
    </row>
    <row r="24" spans="1:6" s="16" customFormat="1" ht="38.4" customHeight="1">
      <c r="A24" s="23">
        <v>13010000</v>
      </c>
      <c r="B24" s="7" t="s">
        <v>33</v>
      </c>
      <c r="C24" s="8">
        <f t="shared" si="0"/>
        <v>3000</v>
      </c>
      <c r="D24" s="9">
        <v>3000</v>
      </c>
      <c r="E24" s="9">
        <v>0</v>
      </c>
      <c r="F24" s="9">
        <v>0</v>
      </c>
    </row>
    <row r="25" spans="1:6" s="16" customFormat="1" ht="73.95" customHeight="1">
      <c r="A25" s="24">
        <v>13010200</v>
      </c>
      <c r="B25" s="10" t="s">
        <v>34</v>
      </c>
      <c r="C25" s="11">
        <f t="shared" si="0"/>
        <v>3000</v>
      </c>
      <c r="D25" s="12">
        <v>3000</v>
      </c>
      <c r="E25" s="12">
        <v>0</v>
      </c>
      <c r="F25" s="12">
        <v>0</v>
      </c>
    </row>
    <row r="26" spans="1:6" s="16" customFormat="1" ht="36" customHeight="1">
      <c r="A26" s="23">
        <v>13030000</v>
      </c>
      <c r="B26" s="7" t="s">
        <v>13</v>
      </c>
      <c r="C26" s="8">
        <f t="shared" si="0"/>
        <v>9000</v>
      </c>
      <c r="D26" s="9">
        <v>9000</v>
      </c>
      <c r="E26" s="9">
        <v>0</v>
      </c>
      <c r="F26" s="9">
        <v>0</v>
      </c>
    </row>
    <row r="27" spans="1:6" s="16" customFormat="1" ht="46.8">
      <c r="A27" s="24">
        <v>13030100</v>
      </c>
      <c r="B27" s="10" t="s">
        <v>14</v>
      </c>
      <c r="C27" s="11">
        <f t="shared" si="0"/>
        <v>9000</v>
      </c>
      <c r="D27" s="12">
        <v>9000</v>
      </c>
      <c r="E27" s="12">
        <v>0</v>
      </c>
      <c r="F27" s="12">
        <v>0</v>
      </c>
    </row>
    <row r="28" spans="1:6" s="16" customFormat="1" ht="33" customHeight="1">
      <c r="A28" s="23">
        <v>14000000</v>
      </c>
      <c r="B28" s="7" t="s">
        <v>35</v>
      </c>
      <c r="C28" s="8">
        <f t="shared" si="0"/>
        <v>11300000</v>
      </c>
      <c r="D28" s="9">
        <v>11300000</v>
      </c>
      <c r="E28" s="9">
        <v>0</v>
      </c>
      <c r="F28" s="9">
        <v>0</v>
      </c>
    </row>
    <row r="29" spans="1:6" s="16" customFormat="1" ht="40.950000000000003" customHeight="1">
      <c r="A29" s="23">
        <v>14020000</v>
      </c>
      <c r="B29" s="7" t="s">
        <v>36</v>
      </c>
      <c r="C29" s="8">
        <f t="shared" si="0"/>
        <v>1300000</v>
      </c>
      <c r="D29" s="9">
        <v>1300000</v>
      </c>
      <c r="E29" s="9">
        <v>0</v>
      </c>
      <c r="F29" s="9">
        <v>0</v>
      </c>
    </row>
    <row r="30" spans="1:6" s="16" customFormat="1" ht="23.4" customHeight="1">
      <c r="A30" s="24">
        <v>14021900</v>
      </c>
      <c r="B30" s="10" t="s">
        <v>15</v>
      </c>
      <c r="C30" s="11">
        <f t="shared" si="0"/>
        <v>1300000</v>
      </c>
      <c r="D30" s="12">
        <v>1300000</v>
      </c>
      <c r="E30" s="12">
        <v>0</v>
      </c>
      <c r="F30" s="12">
        <v>0</v>
      </c>
    </row>
    <row r="31" spans="1:6" s="16" customFormat="1" ht="47.25" customHeight="1">
      <c r="A31" s="23">
        <v>14030000</v>
      </c>
      <c r="B31" s="7" t="s">
        <v>37</v>
      </c>
      <c r="C31" s="8">
        <f t="shared" si="0"/>
        <v>8200000</v>
      </c>
      <c r="D31" s="9">
        <v>8200000</v>
      </c>
      <c r="E31" s="9">
        <v>0</v>
      </c>
      <c r="F31" s="9">
        <v>0</v>
      </c>
    </row>
    <row r="32" spans="1:6" s="16" customFormat="1" ht="25.95" customHeight="1">
      <c r="A32" s="24">
        <v>14031900</v>
      </c>
      <c r="B32" s="10" t="s">
        <v>15</v>
      </c>
      <c r="C32" s="11">
        <f t="shared" si="0"/>
        <v>8200000</v>
      </c>
      <c r="D32" s="12">
        <v>8200000</v>
      </c>
      <c r="E32" s="12">
        <v>0</v>
      </c>
      <c r="F32" s="12">
        <v>0</v>
      </c>
    </row>
    <row r="33" spans="1:7" s="16" customFormat="1" ht="58.95" customHeight="1">
      <c r="A33" s="23">
        <v>14040000</v>
      </c>
      <c r="B33" s="7" t="s">
        <v>38</v>
      </c>
      <c r="C33" s="8">
        <f t="shared" si="0"/>
        <v>1800000</v>
      </c>
      <c r="D33" s="9">
        <v>1800000</v>
      </c>
      <c r="E33" s="9">
        <v>0</v>
      </c>
      <c r="F33" s="9">
        <v>0</v>
      </c>
    </row>
    <row r="34" spans="1:7" s="16" customFormat="1" ht="122.4" customHeight="1">
      <c r="A34" s="24">
        <v>14040100</v>
      </c>
      <c r="B34" s="10" t="s">
        <v>74</v>
      </c>
      <c r="C34" s="11">
        <f t="shared" si="0"/>
        <v>1200000</v>
      </c>
      <c r="D34" s="12">
        <v>1200000</v>
      </c>
      <c r="E34" s="12">
        <v>0</v>
      </c>
      <c r="F34" s="12">
        <v>0</v>
      </c>
    </row>
    <row r="35" spans="1:7" s="16" customFormat="1" ht="94.8" customHeight="1">
      <c r="A35" s="24">
        <v>14040200</v>
      </c>
      <c r="B35" s="10" t="s">
        <v>16</v>
      </c>
      <c r="C35" s="11">
        <f t="shared" si="0"/>
        <v>600000</v>
      </c>
      <c r="D35" s="12">
        <v>600000</v>
      </c>
      <c r="E35" s="12">
        <v>0</v>
      </c>
      <c r="F35" s="12">
        <v>0</v>
      </c>
    </row>
    <row r="36" spans="1:7" s="16" customFormat="1" ht="58.5" customHeight="1">
      <c r="A36" s="23">
        <v>18000000</v>
      </c>
      <c r="B36" s="7" t="s">
        <v>17</v>
      </c>
      <c r="C36" s="8">
        <f t="shared" si="0"/>
        <v>38892900</v>
      </c>
      <c r="D36" s="9">
        <v>38892900</v>
      </c>
      <c r="E36" s="9">
        <v>0</v>
      </c>
      <c r="F36" s="9">
        <v>0</v>
      </c>
    </row>
    <row r="37" spans="1:7" s="16" customFormat="1" ht="28.2" customHeight="1">
      <c r="A37" s="23">
        <v>18010000</v>
      </c>
      <c r="B37" s="7" t="s">
        <v>39</v>
      </c>
      <c r="C37" s="8">
        <f t="shared" si="0"/>
        <v>12364000</v>
      </c>
      <c r="D37" s="9">
        <v>12364000</v>
      </c>
      <c r="E37" s="9">
        <v>0</v>
      </c>
      <c r="F37" s="9">
        <v>0</v>
      </c>
    </row>
    <row r="38" spans="1:7" s="16" customFormat="1" ht="51.6" customHeight="1">
      <c r="A38" s="24">
        <v>18010100</v>
      </c>
      <c r="B38" s="10" t="s">
        <v>40</v>
      </c>
      <c r="C38" s="11">
        <f t="shared" si="0"/>
        <v>7000</v>
      </c>
      <c r="D38" s="12">
        <v>7000</v>
      </c>
      <c r="E38" s="12">
        <v>0</v>
      </c>
      <c r="F38" s="12">
        <v>0</v>
      </c>
      <c r="G38" s="17"/>
    </row>
    <row r="39" spans="1:7" s="16" customFormat="1" ht="52.8" customHeight="1">
      <c r="A39" s="24">
        <v>18010200</v>
      </c>
      <c r="B39" s="10" t="s">
        <v>41</v>
      </c>
      <c r="C39" s="11">
        <f t="shared" si="0"/>
        <v>140000</v>
      </c>
      <c r="D39" s="12">
        <v>140000</v>
      </c>
      <c r="E39" s="12">
        <v>0</v>
      </c>
      <c r="F39" s="12">
        <v>0</v>
      </c>
    </row>
    <row r="40" spans="1:7" s="16" customFormat="1" ht="51.6" customHeight="1">
      <c r="A40" s="24">
        <v>18010300</v>
      </c>
      <c r="B40" s="10" t="s">
        <v>42</v>
      </c>
      <c r="C40" s="11">
        <f t="shared" si="0"/>
        <v>620000</v>
      </c>
      <c r="D40" s="12">
        <v>620000</v>
      </c>
      <c r="E40" s="12">
        <v>0</v>
      </c>
      <c r="F40" s="12">
        <v>0</v>
      </c>
    </row>
    <row r="41" spans="1:7" s="16" customFormat="1" ht="51.6" customHeight="1">
      <c r="A41" s="24">
        <v>18010400</v>
      </c>
      <c r="B41" s="10" t="s">
        <v>43</v>
      </c>
      <c r="C41" s="11">
        <f t="shared" si="0"/>
        <v>2050000</v>
      </c>
      <c r="D41" s="12">
        <v>2050000</v>
      </c>
      <c r="E41" s="12">
        <v>0</v>
      </c>
      <c r="F41" s="12">
        <v>0</v>
      </c>
    </row>
    <row r="42" spans="1:7" s="16" customFormat="1" ht="15.6">
      <c r="A42" s="24">
        <v>18010500</v>
      </c>
      <c r="B42" s="10" t="s">
        <v>44</v>
      </c>
      <c r="C42" s="11">
        <f t="shared" si="0"/>
        <v>1400000</v>
      </c>
      <c r="D42" s="12">
        <v>1400000</v>
      </c>
      <c r="E42" s="12">
        <v>0</v>
      </c>
      <c r="F42" s="12">
        <v>0</v>
      </c>
      <c r="G42" s="17"/>
    </row>
    <row r="43" spans="1:7" s="16" customFormat="1" ht="15.6">
      <c r="A43" s="24">
        <v>18010600</v>
      </c>
      <c r="B43" s="10" t="s">
        <v>45</v>
      </c>
      <c r="C43" s="11">
        <f t="shared" si="0"/>
        <v>3750000</v>
      </c>
      <c r="D43" s="12">
        <v>3750000</v>
      </c>
      <c r="E43" s="12">
        <v>0</v>
      </c>
      <c r="F43" s="12">
        <v>0</v>
      </c>
    </row>
    <row r="44" spans="1:7" s="16" customFormat="1" ht="15.6">
      <c r="A44" s="24">
        <v>18010700</v>
      </c>
      <c r="B44" s="10" t="s">
        <v>46</v>
      </c>
      <c r="C44" s="11">
        <f t="shared" si="0"/>
        <v>2500000</v>
      </c>
      <c r="D44" s="12">
        <v>2500000</v>
      </c>
      <c r="E44" s="12">
        <v>0</v>
      </c>
      <c r="F44" s="12">
        <v>0</v>
      </c>
    </row>
    <row r="45" spans="1:7" s="16" customFormat="1" ht="15.6">
      <c r="A45" s="24">
        <v>18010900</v>
      </c>
      <c r="B45" s="10" t="s">
        <v>47</v>
      </c>
      <c r="C45" s="11">
        <f t="shared" si="0"/>
        <v>1850000</v>
      </c>
      <c r="D45" s="12">
        <v>1850000</v>
      </c>
      <c r="E45" s="12">
        <v>0</v>
      </c>
      <c r="F45" s="12">
        <v>0</v>
      </c>
    </row>
    <row r="46" spans="1:7" s="16" customFormat="1" ht="15.6">
      <c r="A46" s="24">
        <v>18011000</v>
      </c>
      <c r="B46" s="10" t="s">
        <v>48</v>
      </c>
      <c r="C46" s="11">
        <f t="shared" ref="C46:C75" si="1">D46+E46</f>
        <v>23000</v>
      </c>
      <c r="D46" s="12">
        <v>23000</v>
      </c>
      <c r="E46" s="12">
        <v>0</v>
      </c>
      <c r="F46" s="12">
        <v>0</v>
      </c>
    </row>
    <row r="47" spans="1:7" s="16" customFormat="1" ht="15.6">
      <c r="A47" s="24">
        <v>18011100</v>
      </c>
      <c r="B47" s="10" t="s">
        <v>49</v>
      </c>
      <c r="C47" s="11">
        <f t="shared" si="1"/>
        <v>24000</v>
      </c>
      <c r="D47" s="12">
        <v>24000</v>
      </c>
      <c r="E47" s="12">
        <v>0</v>
      </c>
      <c r="F47" s="12">
        <v>0</v>
      </c>
    </row>
    <row r="48" spans="1:7" s="16" customFormat="1" ht="15.6">
      <c r="A48" s="23">
        <v>18050000</v>
      </c>
      <c r="B48" s="7" t="s">
        <v>50</v>
      </c>
      <c r="C48" s="8">
        <f t="shared" si="1"/>
        <v>26528900</v>
      </c>
      <c r="D48" s="9">
        <v>26528900</v>
      </c>
      <c r="E48" s="9">
        <v>0</v>
      </c>
      <c r="F48" s="9">
        <v>0</v>
      </c>
    </row>
    <row r="49" spans="1:6" s="16" customFormat="1" ht="15.6">
      <c r="A49" s="24">
        <v>18050300</v>
      </c>
      <c r="B49" s="10" t="s">
        <v>51</v>
      </c>
      <c r="C49" s="11">
        <f t="shared" si="1"/>
        <v>1178900</v>
      </c>
      <c r="D49" s="12">
        <v>1178900</v>
      </c>
      <c r="E49" s="12">
        <v>0</v>
      </c>
      <c r="F49" s="12">
        <v>0</v>
      </c>
    </row>
    <row r="50" spans="1:6" s="16" customFormat="1" ht="15.6">
      <c r="A50" s="24">
        <v>18050400</v>
      </c>
      <c r="B50" s="10" t="s">
        <v>52</v>
      </c>
      <c r="C50" s="11">
        <f t="shared" si="1"/>
        <v>16000000</v>
      </c>
      <c r="D50" s="12">
        <v>16000000</v>
      </c>
      <c r="E50" s="12">
        <v>0</v>
      </c>
      <c r="F50" s="12">
        <v>0</v>
      </c>
    </row>
    <row r="51" spans="1:6" s="16" customFormat="1" ht="85.5" customHeight="1">
      <c r="A51" s="24">
        <v>18050500</v>
      </c>
      <c r="B51" s="10" t="s">
        <v>53</v>
      </c>
      <c r="C51" s="11">
        <f t="shared" si="1"/>
        <v>9350000</v>
      </c>
      <c r="D51" s="12">
        <v>9350000</v>
      </c>
      <c r="E51" s="12">
        <v>0</v>
      </c>
      <c r="F51" s="12">
        <v>0</v>
      </c>
    </row>
    <row r="52" spans="1:6" s="16" customFormat="1" ht="25.2" customHeight="1">
      <c r="A52" s="23">
        <v>19000000</v>
      </c>
      <c r="B52" s="7" t="s">
        <v>54</v>
      </c>
      <c r="C52" s="8">
        <f t="shared" si="1"/>
        <v>5475000</v>
      </c>
      <c r="D52" s="9">
        <v>0</v>
      </c>
      <c r="E52" s="9">
        <v>5475000</v>
      </c>
      <c r="F52" s="9">
        <v>0</v>
      </c>
    </row>
    <row r="53" spans="1:6" s="16" customFormat="1" ht="25.95" customHeight="1">
      <c r="A53" s="23">
        <v>19010000</v>
      </c>
      <c r="B53" s="7" t="s">
        <v>55</v>
      </c>
      <c r="C53" s="8">
        <f t="shared" si="1"/>
        <v>5475000</v>
      </c>
      <c r="D53" s="9">
        <v>0</v>
      </c>
      <c r="E53" s="9">
        <v>5475000</v>
      </c>
      <c r="F53" s="9">
        <v>0</v>
      </c>
    </row>
    <row r="54" spans="1:6" s="16" customFormat="1" ht="80.400000000000006" customHeight="1">
      <c r="A54" s="24">
        <v>19010100</v>
      </c>
      <c r="B54" s="10" t="s">
        <v>18</v>
      </c>
      <c r="C54" s="11">
        <f t="shared" si="1"/>
        <v>125000</v>
      </c>
      <c r="D54" s="12">
        <v>0</v>
      </c>
      <c r="E54" s="12">
        <v>125000</v>
      </c>
      <c r="F54" s="12">
        <v>0</v>
      </c>
    </row>
    <row r="55" spans="1:6" s="16" customFormat="1" ht="39" customHeight="1">
      <c r="A55" s="24">
        <v>19010200</v>
      </c>
      <c r="B55" s="10" t="s">
        <v>56</v>
      </c>
      <c r="C55" s="11">
        <f t="shared" si="1"/>
        <v>4100000</v>
      </c>
      <c r="D55" s="12">
        <v>0</v>
      </c>
      <c r="E55" s="12">
        <v>4100000</v>
      </c>
      <c r="F55" s="12">
        <v>0</v>
      </c>
    </row>
    <row r="56" spans="1:6" s="16" customFormat="1" ht="71.400000000000006" customHeight="1">
      <c r="A56" s="24">
        <v>19010300</v>
      </c>
      <c r="B56" s="10" t="s">
        <v>57</v>
      </c>
      <c r="C56" s="11">
        <f t="shared" si="1"/>
        <v>1250000</v>
      </c>
      <c r="D56" s="12">
        <v>0</v>
      </c>
      <c r="E56" s="12">
        <v>1250000</v>
      </c>
      <c r="F56" s="12">
        <v>0</v>
      </c>
    </row>
    <row r="57" spans="1:6" s="16" customFormat="1" ht="24" customHeight="1">
      <c r="A57" s="23">
        <v>20000000</v>
      </c>
      <c r="B57" s="7" t="s">
        <v>58</v>
      </c>
      <c r="C57" s="8">
        <f t="shared" si="1"/>
        <v>2513100</v>
      </c>
      <c r="D57" s="9">
        <v>2010100</v>
      </c>
      <c r="E57" s="9">
        <v>503000</v>
      </c>
      <c r="F57" s="9">
        <v>0</v>
      </c>
    </row>
    <row r="58" spans="1:6" s="16" customFormat="1" ht="31.2">
      <c r="A58" s="23">
        <v>21000000</v>
      </c>
      <c r="B58" s="7" t="s">
        <v>59</v>
      </c>
      <c r="C58" s="8">
        <f t="shared" si="1"/>
        <v>1756500</v>
      </c>
      <c r="D58" s="9">
        <v>1756500</v>
      </c>
      <c r="E58" s="9">
        <v>0</v>
      </c>
      <c r="F58" s="9">
        <v>0</v>
      </c>
    </row>
    <row r="59" spans="1:6" s="16" customFormat="1" ht="27.6" customHeight="1">
      <c r="A59" s="23">
        <v>21080000</v>
      </c>
      <c r="B59" s="7" t="s">
        <v>60</v>
      </c>
      <c r="C59" s="8">
        <f t="shared" si="1"/>
        <v>1756500</v>
      </c>
      <c r="D59" s="9">
        <v>1756500</v>
      </c>
      <c r="E59" s="9">
        <v>0</v>
      </c>
      <c r="F59" s="9">
        <v>0</v>
      </c>
    </row>
    <row r="60" spans="1:6" s="16" customFormat="1" ht="25.2" customHeight="1">
      <c r="A60" s="24">
        <v>21081100</v>
      </c>
      <c r="B60" s="10" t="s">
        <v>61</v>
      </c>
      <c r="C60" s="11">
        <f t="shared" si="1"/>
        <v>110000</v>
      </c>
      <c r="D60" s="12">
        <v>110000</v>
      </c>
      <c r="E60" s="12">
        <v>0</v>
      </c>
      <c r="F60" s="12">
        <v>0</v>
      </c>
    </row>
    <row r="61" spans="1:6" s="16" customFormat="1" ht="111.75" customHeight="1">
      <c r="A61" s="24">
        <v>21081500</v>
      </c>
      <c r="B61" s="10" t="s">
        <v>62</v>
      </c>
      <c r="C61" s="11">
        <f t="shared" si="1"/>
        <v>3000</v>
      </c>
      <c r="D61" s="12">
        <v>3000</v>
      </c>
      <c r="E61" s="12">
        <v>0</v>
      </c>
      <c r="F61" s="12">
        <v>0</v>
      </c>
    </row>
    <row r="62" spans="1:6" s="16" customFormat="1" ht="62.4">
      <c r="A62" s="24">
        <v>21081800</v>
      </c>
      <c r="B62" s="10" t="s">
        <v>63</v>
      </c>
      <c r="C62" s="11">
        <f t="shared" si="1"/>
        <v>1642000</v>
      </c>
      <c r="D62" s="12">
        <v>1642000</v>
      </c>
      <c r="E62" s="12">
        <v>0</v>
      </c>
      <c r="F62" s="12">
        <v>0</v>
      </c>
    </row>
    <row r="63" spans="1:6" s="16" customFormat="1" ht="91.95" customHeight="1">
      <c r="A63" s="24">
        <v>21082400</v>
      </c>
      <c r="B63" s="10" t="s">
        <v>64</v>
      </c>
      <c r="C63" s="11">
        <f t="shared" si="1"/>
        <v>1500</v>
      </c>
      <c r="D63" s="12">
        <v>1500</v>
      </c>
      <c r="E63" s="12">
        <v>0</v>
      </c>
      <c r="F63" s="12">
        <v>0</v>
      </c>
    </row>
    <row r="64" spans="1:6" s="16" customFormat="1" ht="44.4" customHeight="1">
      <c r="A64" s="23">
        <v>22000000</v>
      </c>
      <c r="B64" s="7" t="s">
        <v>65</v>
      </c>
      <c r="C64" s="8">
        <f t="shared" si="1"/>
        <v>253600</v>
      </c>
      <c r="D64" s="9">
        <v>253600</v>
      </c>
      <c r="E64" s="9">
        <v>0</v>
      </c>
      <c r="F64" s="9">
        <v>0</v>
      </c>
    </row>
    <row r="65" spans="1:6" s="16" customFormat="1" ht="27" customHeight="1">
      <c r="A65" s="23">
        <v>22010000</v>
      </c>
      <c r="B65" s="7" t="s">
        <v>19</v>
      </c>
      <c r="C65" s="8">
        <f t="shared" si="1"/>
        <v>214000</v>
      </c>
      <c r="D65" s="9">
        <v>214000</v>
      </c>
      <c r="E65" s="9">
        <v>0</v>
      </c>
      <c r="F65" s="9">
        <v>0</v>
      </c>
    </row>
    <row r="66" spans="1:6" s="16" customFormat="1" ht="27.6" customHeight="1">
      <c r="A66" s="24">
        <v>22012500</v>
      </c>
      <c r="B66" s="10" t="s">
        <v>20</v>
      </c>
      <c r="C66" s="11">
        <f t="shared" si="1"/>
        <v>14000</v>
      </c>
      <c r="D66" s="12">
        <v>14000</v>
      </c>
      <c r="E66" s="12">
        <v>0</v>
      </c>
      <c r="F66" s="12">
        <v>0</v>
      </c>
    </row>
    <row r="67" spans="1:6" s="16" customFormat="1" ht="36" customHeight="1">
      <c r="A67" s="24">
        <v>22012600</v>
      </c>
      <c r="B67" s="10" t="s">
        <v>66</v>
      </c>
      <c r="C67" s="11">
        <f t="shared" si="1"/>
        <v>200000</v>
      </c>
      <c r="D67" s="12">
        <v>200000</v>
      </c>
      <c r="E67" s="12">
        <v>0</v>
      </c>
      <c r="F67" s="12">
        <v>0</v>
      </c>
    </row>
    <row r="68" spans="1:6" s="16" customFormat="1" ht="21.6" customHeight="1">
      <c r="A68" s="23">
        <v>22090000</v>
      </c>
      <c r="B68" s="7" t="s">
        <v>67</v>
      </c>
      <c r="C68" s="8">
        <f t="shared" si="1"/>
        <v>30000</v>
      </c>
      <c r="D68" s="9">
        <v>30000</v>
      </c>
      <c r="E68" s="9">
        <v>0</v>
      </c>
      <c r="F68" s="9">
        <v>0</v>
      </c>
    </row>
    <row r="69" spans="1:6" s="16" customFormat="1" ht="61.2" customHeight="1">
      <c r="A69" s="24">
        <v>22090100</v>
      </c>
      <c r="B69" s="10" t="s">
        <v>68</v>
      </c>
      <c r="C69" s="11">
        <f t="shared" si="1"/>
        <v>30000</v>
      </c>
      <c r="D69" s="12">
        <v>30000</v>
      </c>
      <c r="E69" s="12">
        <v>0</v>
      </c>
      <c r="F69" s="12">
        <v>0</v>
      </c>
    </row>
    <row r="70" spans="1:6" s="16" customFormat="1" ht="97.2" customHeight="1">
      <c r="A70" s="24">
        <v>22130000</v>
      </c>
      <c r="B70" s="10" t="s">
        <v>69</v>
      </c>
      <c r="C70" s="11">
        <f t="shared" si="1"/>
        <v>9600</v>
      </c>
      <c r="D70" s="12">
        <v>9600</v>
      </c>
      <c r="E70" s="12">
        <v>0</v>
      </c>
      <c r="F70" s="12">
        <v>0</v>
      </c>
    </row>
    <row r="71" spans="1:6" s="16" customFormat="1" ht="30.6" customHeight="1">
      <c r="A71" s="23">
        <v>25000000</v>
      </c>
      <c r="B71" s="7" t="s">
        <v>70</v>
      </c>
      <c r="C71" s="8">
        <f t="shared" si="1"/>
        <v>503000</v>
      </c>
      <c r="D71" s="9">
        <v>0</v>
      </c>
      <c r="E71" s="9">
        <v>503000</v>
      </c>
      <c r="F71" s="9">
        <v>0</v>
      </c>
    </row>
    <row r="72" spans="1:6" s="16" customFormat="1" ht="33.75" customHeight="1">
      <c r="A72" s="23">
        <v>25010000</v>
      </c>
      <c r="B72" s="7" t="s">
        <v>71</v>
      </c>
      <c r="C72" s="8">
        <f t="shared" si="1"/>
        <v>503000</v>
      </c>
      <c r="D72" s="9">
        <v>0</v>
      </c>
      <c r="E72" s="9">
        <v>503000</v>
      </c>
      <c r="F72" s="9">
        <v>0</v>
      </c>
    </row>
    <row r="73" spans="1:6" s="16" customFormat="1" ht="50.25" customHeight="1">
      <c r="A73" s="24">
        <v>25010100</v>
      </c>
      <c r="B73" s="10" t="s">
        <v>72</v>
      </c>
      <c r="C73" s="11">
        <f t="shared" si="1"/>
        <v>200000</v>
      </c>
      <c r="D73" s="12">
        <v>0</v>
      </c>
      <c r="E73" s="12">
        <v>200000</v>
      </c>
      <c r="F73" s="12">
        <v>0</v>
      </c>
    </row>
    <row r="74" spans="1:6" s="16" customFormat="1" ht="66.599999999999994" customHeight="1">
      <c r="A74" s="24">
        <v>25010300</v>
      </c>
      <c r="B74" s="10" t="s">
        <v>21</v>
      </c>
      <c r="C74" s="11">
        <f t="shared" si="1"/>
        <v>303000</v>
      </c>
      <c r="D74" s="12">
        <v>0</v>
      </c>
      <c r="E74" s="12">
        <v>303000</v>
      </c>
      <c r="F74" s="12">
        <v>0</v>
      </c>
    </row>
    <row r="75" spans="1:6" s="16" customFormat="1" ht="42" customHeight="1">
      <c r="A75" s="14"/>
      <c r="B75" s="13" t="s">
        <v>22</v>
      </c>
      <c r="C75" s="8">
        <f t="shared" si="1"/>
        <v>136578000</v>
      </c>
      <c r="D75" s="8">
        <v>130600000</v>
      </c>
      <c r="E75" s="8">
        <v>5978000</v>
      </c>
      <c r="F75" s="8">
        <v>0</v>
      </c>
    </row>
    <row r="76" spans="1:6" s="5" customFormat="1" ht="19.95" customHeight="1">
      <c r="A76" s="23">
        <v>40000000</v>
      </c>
      <c r="B76" s="7" t="s">
        <v>76</v>
      </c>
      <c r="C76" s="8">
        <f t="shared" ref="C76:C86" si="2">D76+E76</f>
        <v>46023849</v>
      </c>
      <c r="D76" s="9">
        <f>D77</f>
        <v>44177149</v>
      </c>
      <c r="E76" s="9">
        <f t="shared" ref="E76:F76" si="3">E77</f>
        <v>1846700</v>
      </c>
      <c r="F76" s="9">
        <f t="shared" si="3"/>
        <v>1846700</v>
      </c>
    </row>
    <row r="77" spans="1:6" s="5" customFormat="1" ht="19.2" customHeight="1">
      <c r="A77" s="23">
        <v>41000000</v>
      </c>
      <c r="B77" s="7" t="s">
        <v>77</v>
      </c>
      <c r="C77" s="8">
        <f t="shared" si="2"/>
        <v>46023849</v>
      </c>
      <c r="D77" s="9">
        <f>D78+D80+D83</f>
        <v>44177149</v>
      </c>
      <c r="E77" s="9">
        <f t="shared" ref="E77:F77" si="4">E78+E80+E83</f>
        <v>1846700</v>
      </c>
      <c r="F77" s="9">
        <f t="shared" si="4"/>
        <v>1846700</v>
      </c>
    </row>
    <row r="78" spans="1:6" s="5" customFormat="1" ht="15.6" hidden="1">
      <c r="A78" s="23">
        <v>41020000</v>
      </c>
      <c r="B78" s="7" t="s">
        <v>78</v>
      </c>
      <c r="C78" s="8">
        <f t="shared" si="2"/>
        <v>0</v>
      </c>
      <c r="D78" s="9">
        <f>D79</f>
        <v>0</v>
      </c>
      <c r="E78" s="9">
        <f t="shared" ref="E78:F78" si="5">E79</f>
        <v>0</v>
      </c>
      <c r="F78" s="9">
        <f t="shared" si="5"/>
        <v>0</v>
      </c>
    </row>
    <row r="79" spans="1:6" s="5" customFormat="1" ht="20.399999999999999" hidden="1" customHeight="1">
      <c r="A79" s="24">
        <v>41020100</v>
      </c>
      <c r="B79" s="10" t="s">
        <v>79</v>
      </c>
      <c r="C79" s="11">
        <f t="shared" si="2"/>
        <v>0</v>
      </c>
      <c r="D79" s="12">
        <v>0</v>
      </c>
      <c r="E79" s="12">
        <v>0</v>
      </c>
      <c r="F79" s="12">
        <v>0</v>
      </c>
    </row>
    <row r="80" spans="1:6" s="5" customFormat="1" ht="34.200000000000003" customHeight="1">
      <c r="A80" s="23">
        <v>41030000</v>
      </c>
      <c r="B80" s="7" t="s">
        <v>80</v>
      </c>
      <c r="C80" s="8">
        <f t="shared" si="2"/>
        <v>31436000</v>
      </c>
      <c r="D80" s="9">
        <f>D81+D82</f>
        <v>31436000</v>
      </c>
      <c r="E80" s="9">
        <f t="shared" ref="E80:F80" si="6">E81+E82</f>
        <v>0</v>
      </c>
      <c r="F80" s="9">
        <f t="shared" si="6"/>
        <v>0</v>
      </c>
    </row>
    <row r="81" spans="1:7" s="5" customFormat="1" ht="71.400000000000006" hidden="1" customHeight="1">
      <c r="A81" s="24">
        <v>41033300</v>
      </c>
      <c r="B81" s="10" t="s">
        <v>81</v>
      </c>
      <c r="C81" s="11">
        <f t="shared" si="2"/>
        <v>0</v>
      </c>
      <c r="D81" s="12">
        <v>0</v>
      </c>
      <c r="E81" s="12">
        <v>0</v>
      </c>
      <c r="F81" s="12">
        <v>0</v>
      </c>
    </row>
    <row r="82" spans="1:7" s="5" customFormat="1" ht="31.2">
      <c r="A82" s="24">
        <v>41033900</v>
      </c>
      <c r="B82" s="10" t="s">
        <v>82</v>
      </c>
      <c r="C82" s="11">
        <f t="shared" si="2"/>
        <v>31436000</v>
      </c>
      <c r="D82" s="12">
        <v>31436000</v>
      </c>
      <c r="E82" s="12">
        <v>0</v>
      </c>
      <c r="F82" s="12">
        <v>0</v>
      </c>
    </row>
    <row r="83" spans="1:7" s="5" customFormat="1" ht="51" customHeight="1">
      <c r="A83" s="23">
        <v>41050000</v>
      </c>
      <c r="B83" s="7" t="s">
        <v>83</v>
      </c>
      <c r="C83" s="8">
        <f t="shared" si="2"/>
        <v>14587849</v>
      </c>
      <c r="D83" s="9">
        <f>D84+D85+D86</f>
        <v>12741149</v>
      </c>
      <c r="E83" s="9">
        <f t="shared" ref="E83:F83" si="7">E84+E85+E86</f>
        <v>1846700</v>
      </c>
      <c r="F83" s="9">
        <f t="shared" si="7"/>
        <v>1846700</v>
      </c>
    </row>
    <row r="84" spans="1:7" s="5" customFormat="1" ht="66.599999999999994" hidden="1" customHeight="1">
      <c r="A84" s="24">
        <v>41051200</v>
      </c>
      <c r="B84" s="10" t="s">
        <v>84</v>
      </c>
      <c r="C84" s="11">
        <f t="shared" si="2"/>
        <v>0</v>
      </c>
      <c r="D84" s="12">
        <v>0</v>
      </c>
      <c r="E84" s="12">
        <v>0</v>
      </c>
      <c r="F84" s="12">
        <v>0</v>
      </c>
    </row>
    <row r="85" spans="1:7" s="5" customFormat="1" ht="85.95" hidden="1" customHeight="1">
      <c r="A85" s="24">
        <v>41051700</v>
      </c>
      <c r="B85" s="10" t="s">
        <v>85</v>
      </c>
      <c r="C85" s="11">
        <f t="shared" si="2"/>
        <v>0</v>
      </c>
      <c r="D85" s="12">
        <v>0</v>
      </c>
      <c r="E85" s="12">
        <v>0</v>
      </c>
      <c r="F85" s="12">
        <v>0</v>
      </c>
    </row>
    <row r="86" spans="1:7" s="5" customFormat="1" ht="23.4" customHeight="1">
      <c r="A86" s="24">
        <v>41053900</v>
      </c>
      <c r="B86" s="10" t="s">
        <v>86</v>
      </c>
      <c r="C86" s="11">
        <f t="shared" si="2"/>
        <v>14587849</v>
      </c>
      <c r="D86" s="12">
        <f>5142+341120+2964600+662400+3278000+3865887+612800+1011200</f>
        <v>12741149</v>
      </c>
      <c r="E86" s="12">
        <f>195300+351400+1300000</f>
        <v>1846700</v>
      </c>
      <c r="F86" s="12">
        <f>E86</f>
        <v>1846700</v>
      </c>
    </row>
    <row r="87" spans="1:7" s="16" customFormat="1" ht="31.2" customHeight="1">
      <c r="A87" s="14" t="s">
        <v>73</v>
      </c>
      <c r="B87" s="13" t="s">
        <v>23</v>
      </c>
      <c r="C87" s="8">
        <f>C75+C76</f>
        <v>182601849</v>
      </c>
      <c r="D87" s="8">
        <f>D75+D76</f>
        <v>174777149</v>
      </c>
      <c r="E87" s="8">
        <f>E75+E76</f>
        <v>7824700</v>
      </c>
      <c r="F87" s="8">
        <f t="shared" ref="F87" si="8">F75+F76</f>
        <v>1846700</v>
      </c>
    </row>
    <row r="89" spans="1:7" ht="30.6" customHeight="1">
      <c r="A89" s="18"/>
      <c r="B89" s="19"/>
      <c r="C89" s="20"/>
      <c r="D89" s="20"/>
      <c r="E89" s="21"/>
      <c r="F89" s="22"/>
      <c r="G89" s="15"/>
    </row>
  </sheetData>
  <mergeCells count="11">
    <mergeCell ref="A6:F6"/>
    <mergeCell ref="A7:F7"/>
    <mergeCell ref="A8:F8"/>
    <mergeCell ref="A9:F9"/>
    <mergeCell ref="A10:A12"/>
    <mergeCell ref="B10:B12"/>
    <mergeCell ref="C10:C12"/>
    <mergeCell ref="D10:D12"/>
    <mergeCell ref="E10:F10"/>
    <mergeCell ref="E11:E12"/>
    <mergeCell ref="F11:F12"/>
  </mergeCells>
  <pageMargins left="0.59055118110236227" right="0.59055118110236227" top="0.39370078740157483" bottom="0.39370078740157483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2024-12-17T10:25:52Z</cp:lastPrinted>
  <dcterms:created xsi:type="dcterms:W3CDTF">2022-11-15T13:27:45Z</dcterms:created>
  <dcterms:modified xsi:type="dcterms:W3CDTF">2025-01-02T08:11:53Z</dcterms:modified>
</cp:coreProperties>
</file>